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Z:\CompanyFileStore$\Data\lions\Wijnverkoop 2020\"/>
    </mc:Choice>
  </mc:AlternateContent>
  <xr:revisionPtr revIDLastSave="0" documentId="13_ncr:1_{D7F0B3D7-E11F-475A-A073-253427788559}" xr6:coauthVersionLast="45" xr6:coauthVersionMax="45" xr10:uidLastSave="{00000000-0000-0000-0000-000000000000}"/>
  <bookViews>
    <workbookView xWindow="-108" yWindow="-108" windowWidth="23256" windowHeight="12600" xr2:uid="{DCE7EC22-C67F-4BA4-8543-3408DE8BB13C}"/>
  </bookViews>
  <sheets>
    <sheet name="bestelbon wijn LCGR" sheetId="1" r:id="rId1"/>
  </sheets>
  <definedNames>
    <definedName name="_xlnm.Print_Area" localSheetId="0">'bestelbon wijn LCGR'!$A$1:$J$223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7" i="1" l="1"/>
  <c r="H158" i="1"/>
  <c r="H157" i="1"/>
  <c r="H156" i="1"/>
  <c r="H155" i="1"/>
  <c r="H154" i="1"/>
  <c r="H153" i="1"/>
  <c r="H152" i="1"/>
  <c r="H151" i="1"/>
  <c r="H150" i="1"/>
  <c r="H149" i="1"/>
  <c r="H148" i="1"/>
  <c r="H146" i="1"/>
  <c r="I153" i="1"/>
  <c r="J153" i="1" l="1"/>
  <c r="I146" i="1"/>
  <c r="J146" i="1" s="1"/>
  <c r="I147" i="1"/>
  <c r="J147" i="1" s="1"/>
  <c r="I148" i="1"/>
  <c r="J148" i="1" s="1"/>
  <c r="I149" i="1"/>
  <c r="J149" i="1" s="1"/>
  <c r="I150" i="1"/>
  <c r="J150" i="1" s="1"/>
  <c r="I151" i="1"/>
  <c r="J151" i="1" s="1"/>
  <c r="I152" i="1"/>
  <c r="J152" i="1" s="1"/>
  <c r="I154" i="1"/>
  <c r="J154" i="1" s="1"/>
  <c r="I155" i="1"/>
  <c r="J155" i="1" s="1"/>
  <c r="I156" i="1"/>
  <c r="J156" i="1" s="1"/>
  <c r="I157" i="1"/>
  <c r="J157" i="1" s="1"/>
  <c r="I158" i="1"/>
  <c r="J158" i="1" s="1"/>
  <c r="J159" i="1" l="1"/>
</calcChain>
</file>

<file path=xl/sharedStrings.xml><?xml version="1.0" encoding="utf-8"?>
<sst xmlns="http://schemas.openxmlformats.org/spreadsheetml/2006/main" count="239" uniqueCount="176">
  <si>
    <t>Champagne Michel Furdyna Carte Blanche</t>
  </si>
  <si>
    <t>O'Vin Apero Amer</t>
  </si>
  <si>
    <t>Chateau Pont de Brion Blanc</t>
  </si>
  <si>
    <t>Chateau de France Blanc Pessac-Leognan</t>
  </si>
  <si>
    <t>Pouilly Fuissé Vieilles Vignes</t>
  </si>
  <si>
    <t>Subtotaal</t>
  </si>
  <si>
    <t>PICON</t>
  </si>
  <si>
    <t>WIT</t>
  </si>
  <si>
    <t>ROOD</t>
  </si>
  <si>
    <t>CHAMP.</t>
  </si>
  <si>
    <t>Prijs per DOOS</t>
  </si>
  <si>
    <t>Prijs per FLES</t>
  </si>
  <si>
    <t>verpakt per</t>
  </si>
  <si>
    <t xml:space="preserve"> Champagne Michel Furdyna Carte Blanche</t>
  </si>
  <si>
    <t xml:space="preserve"> O'Vin Apero Amer</t>
  </si>
  <si>
    <t xml:space="preserve"> Sancerre Les Belles Cotes Blanc</t>
  </si>
  <si>
    <t xml:space="preserve"> Chateau Pont de Brion Blanc</t>
  </si>
  <si>
    <t xml:space="preserve"> Chateau de France Blanc Pessac-Leognan</t>
  </si>
  <si>
    <t xml:space="preserve"> Pouilly Fuissé Vieilles Vignes</t>
  </si>
  <si>
    <t xml:space="preserve"> Roter Veltliner Klassik</t>
  </si>
  <si>
    <t xml:space="preserve"> Chateau Tour Baladoz Grand Cru</t>
  </si>
  <si>
    <t xml:space="preserve"> Gigondas Domaine du Pesquier</t>
  </si>
  <si>
    <t xml:space="preserve"> Sancerre Les Belles Cotes Rouge</t>
  </si>
  <si>
    <t xml:space="preserve"> Mercurey 1°Cru Les Croichots Rouge</t>
  </si>
  <si>
    <t xml:space="preserve"> Barbaresco Ovelo </t>
  </si>
  <si>
    <t>TOTAAL</t>
  </si>
  <si>
    <t>Artikel</t>
  </si>
  <si>
    <t>Soort</t>
  </si>
  <si>
    <t>Naam</t>
  </si>
  <si>
    <r>
      <t xml:space="preserve">Jaar </t>
    </r>
    <r>
      <rPr>
        <b/>
        <sz val="8"/>
        <color theme="0"/>
        <rFont val="Calibri"/>
        <family val="2"/>
      </rPr>
      <t>*</t>
    </r>
  </si>
  <si>
    <t>Picon Amer</t>
  </si>
  <si>
    <t>- Bewaarpotentieel: 3 à 5 jaar</t>
  </si>
  <si>
    <t>- Druivensoorten: 100% sauvignon blanc</t>
  </si>
  <si>
    <t>- Druivensoorten: 65% sémillon en 35% sauvignon</t>
  </si>
  <si>
    <t>- Bewaarpotentieel: 8 tot 10 jaar</t>
  </si>
  <si>
    <t>Regelmatig geselecteerd door verschillende gidsen (o.a. de Guide Hachette des Vins).</t>
  </si>
  <si>
    <t>- Druivensoorten: 70% sauvignon en 30% sémille</t>
  </si>
  <si>
    <t>AOP Pessac-Léognan</t>
  </si>
  <si>
    <t>AOC Sancerre</t>
  </si>
  <si>
    <t>AOC Graves</t>
  </si>
  <si>
    <t>AOC Champagne</t>
  </si>
  <si>
    <t>- Smaak: Geel fruit, abrikozen en gekonfijte vruchten</t>
  </si>
  <si>
    <t>AOP - Pouilly Fuisse</t>
  </si>
  <si>
    <t>- Druivensoorten: 100% chardonnay</t>
  </si>
  <si>
    <t>- Bewaarpotentieel: 6 tot 8 jaar</t>
  </si>
  <si>
    <t xml:space="preserve">Celles-sur-Ource (Bar) - Champagne - Frankrijk   </t>
  </si>
  <si>
    <t xml:space="preserve">Chaudenay (Verdigny) - Sancerre - Loire - Frankrijk   </t>
  </si>
  <si>
    <t xml:space="preserve">Langon, Graves, Bordeaux, Frankrijk   </t>
  </si>
  <si>
    <t xml:space="preserve">Leognan - Pessac-leognan - Bordeaux - Frankrijk   </t>
  </si>
  <si>
    <t>Zeer gewaardeerd door het Franse en internationale publiek.</t>
  </si>
  <si>
    <t>Een lange lijst van medailles en prijzen! Gebruikte biologische methode: doordachte landbouw</t>
  </si>
  <si>
    <t>‘Amer’ en een kwaliteitsvolle witte wijn vormen de basis, afgewerkt met een geheim extraatje</t>
  </si>
  <si>
    <t>Dit alles zorgt voor een frisse, bittere en zoete picon met een afdronk van kaneel en kruidnagel</t>
  </si>
  <si>
    <t>Bij voorkeur fris serveren met een schijfje appelsien en een blokje ijs</t>
  </si>
  <si>
    <t>Een perfect aperitief met een vleugje Noord-Franse nostalgie</t>
  </si>
  <si>
    <t xml:space="preserve">Poperinge -België   </t>
  </si>
  <si>
    <t>o’Vin is een kant-en-klare picon</t>
  </si>
  <si>
    <t>€ 25</t>
  </si>
  <si>
    <t>Aantal DOZEN</t>
  </si>
  <si>
    <t>€ 10</t>
  </si>
  <si>
    <t>€ 19</t>
  </si>
  <si>
    <t>€ 12</t>
  </si>
  <si>
    <t>€ 24</t>
  </si>
  <si>
    <t>€ 20</t>
  </si>
  <si>
    <t>2019</t>
  </si>
  <si>
    <t>2013</t>
  </si>
  <si>
    <t>2018</t>
  </si>
  <si>
    <t>- Smaak: gebakken appel, groene pruimen, kweepeer, gedroogd fruit en rozijnen</t>
  </si>
  <si>
    <t>- Gastronomie: vis, saus en gevogelte</t>
  </si>
  <si>
    <t>Gebruikte biologische methode: doordachte landbouw</t>
  </si>
  <si>
    <t xml:space="preserve">Fels am Wagram, Wagram, Oostenrijk   </t>
  </si>
  <si>
    <t>6</t>
  </si>
  <si>
    <t xml:space="preserve"> 	St-Laurent des combes,  St-Emilion Gr. Cru, Bordeaux, Frankrijk</t>
  </si>
  <si>
    <t xml:space="preserve">Fuissé - Maconnais - Pouilly Fuissé - Bourgogne - Frankrijk   </t>
  </si>
  <si>
    <t>AOC Saint-Emilion Grand Cru</t>
  </si>
  <si>
    <t>- Bewaarpotentieel: 8 tot 15 jaar</t>
  </si>
  <si>
    <t xml:space="preserve">Zeer regelmatig geselecteerd door Guide Hachette en internationale gidsen </t>
  </si>
  <si>
    <t>Gouden medaille op het Concours des vins de Sancerre, selectie Guide Hachette</t>
  </si>
  <si>
    <t>AOC Gigondas</t>
  </si>
  <si>
    <t>- Bewaarpotentieel: 5 tot 7 jaar</t>
  </si>
  <si>
    <t>- Smaak: rond en elegant | Neus: kruiden en groen kreupelhout</t>
  </si>
  <si>
    <t>- Smaak: bosvruchten</t>
  </si>
  <si>
    <t>- Bewaarpotentieel: 5 tot 6 jaar</t>
  </si>
  <si>
    <t xml:space="preserve">Gouden medaille op het Concours des vins de Sancerre </t>
  </si>
  <si>
    <t>2017</t>
  </si>
  <si>
    <t xml:space="preserve">Chaudenay (Verdigny), Sancerre, Loire, Frankrijk   </t>
  </si>
  <si>
    <t>€ 18</t>
  </si>
  <si>
    <t xml:space="preserve">Gigondas, Rhone, Frankrijk    </t>
  </si>
  <si>
    <t>- Gastronomie: charcuterie, koude schotels, gevogelte en konijn, wit vlees, grillades, barbecue en zachte kazen</t>
  </si>
  <si>
    <t>AOC Mercurey</t>
  </si>
  <si>
    <t xml:space="preserve">Jamblès - Côte Chalonnaise - Bourgogne - Frankrijk   </t>
  </si>
  <si>
    <t>- Smaak: frambozen, granaatappel, sinaasappelschil, een vleugje aarde, pruimen en kersen</t>
  </si>
  <si>
    <t>- Gastronomie: Franse ham of andere charcuterie, peperbiefstuk, gegrild vlees en zachte kazen</t>
  </si>
  <si>
    <t>DOCG Barbaresco</t>
  </si>
  <si>
    <t>- Smaak: zwarte vruchten, cassis en hout</t>
  </si>
  <si>
    <t>- Bewaarpotentieel: 10 jaar</t>
  </si>
  <si>
    <t xml:space="preserve"> Mercurey 1°Cru Les Croichots Rouge - M. Sarrazin</t>
  </si>
  <si>
    <t xml:space="preserve"> Barbaresco Ovelo - Albino Rocca</t>
  </si>
  <si>
    <t>€ 40</t>
  </si>
  <si>
    <t>Zeer regelmatig geselecteerd door Guide Hachette</t>
  </si>
  <si>
    <t xml:space="preserve">Barbaresco - Cuneo - Piemonte - Italië   </t>
  </si>
  <si>
    <t>Barbaresco is een van de beste appellaties van het land - De wijnvoorraad is snel uitgeput gezien de grote vraag</t>
  </si>
  <si>
    <t>- Druivensoorten: 100 % pinot noir</t>
  </si>
  <si>
    <t>Finca Sobreño - Crianza</t>
  </si>
  <si>
    <t>DO Toro</t>
  </si>
  <si>
    <t>- Druivensoorten: 100% tinta de toro (verwant aan tempranillo)</t>
  </si>
  <si>
    <t>- Bewaarpotentieel: 4 tot 6 jaar</t>
  </si>
  <si>
    <t xml:space="preserve">   2016 |2017</t>
  </si>
  <si>
    <t>- Druivensoorten: 80% merlot , 15% cabernet franc en 5% cabernet-sauvignon</t>
  </si>
  <si>
    <t>- Druivensoorten: 75 % grenache, 20 % syrah en 5 % mourvèdre</t>
  </si>
  <si>
    <t>- Druivensoorten: 100 % nebbiolo</t>
  </si>
  <si>
    <t>Gold Medal World Tempranillos, 92/100 Gilbert Gaillard 2020, 92/100 James Sucking, Hong Kong-Gold Medal CWSA 2020, 
Gold Medal CWSA China Wine &amp; Spirit Awards en nog verschillende zilveren medailles wereldwijd</t>
  </si>
  <si>
    <t>- Smaak: Rood fruit, rijp fruit, kersen, cassis, vanille, zoethout en leer</t>
  </si>
  <si>
    <t>- Smaak: hazelnoten, amandel, boter, wit fruit en toast</t>
  </si>
  <si>
    <t>- Bewaarpotentieel: fris drinken, binnen ongeveer 3 jaar</t>
  </si>
  <si>
    <t>- Druivensoorten: 70% pinot noir, 15% chardonnay, 10% pinot blanc en 5% pinot meunier</t>
  </si>
  <si>
    <t>- Smaak: citrus, meloen en fruitig</t>
  </si>
  <si>
    <t>- Bewaarpotentieel: 3 tot 5 jaar</t>
  </si>
  <si>
    <t>- Gastronomie: schaaldieren (kreeft, langoest), koude visschotels, gebakken of gegrilde vis (aanrader bij zalm), vis in saus, pâtés en 
   terrines, koude schotels, voorgerechten in roomsaus en zachte kazen</t>
  </si>
  <si>
    <t>- Smaak: floraal, citrusvruchten, exotisch fruit, nootmuskaat en vanille</t>
  </si>
  <si>
    <t>- Gastronomie: zeevruchten, kreeft, visgerechten, gegrilde vis, saus, paté en terrines, stoofschotels en zachte kazen</t>
  </si>
  <si>
    <t>- Gastronomie: aperitief, schelpdieren en garnalen, schaaldieren (kreeft, langoest), koude visschotels, gebakken of gegrilde vis, 
   vis in saus, pâtés en terrines, koude schotels, voorgerechten in roomsaus, zwezerik en kazen</t>
  </si>
  <si>
    <t>- Druivensoorten: 100% roter veltliner</t>
  </si>
  <si>
    <t>- Gastronomie: vlees met saus, rood vlees, vlees en exotische schotels</t>
  </si>
  <si>
    <t xml:space="preserve">Castilla y Leon, Toro (Zamora), Spanje    </t>
  </si>
  <si>
    <t xml:space="preserve"> Finca Sobreño - Crianza</t>
  </si>
  <si>
    <t>2016
2017</t>
  </si>
  <si>
    <t>karton: 6 flessen</t>
  </si>
  <si>
    <r>
      <t xml:space="preserve">karton: </t>
    </r>
    <r>
      <rPr>
        <b/>
        <i/>
        <u/>
        <sz val="7"/>
        <color rgb="FF000000"/>
        <rFont val="Calibri"/>
        <family val="2"/>
      </rPr>
      <t>12</t>
    </r>
    <r>
      <rPr>
        <b/>
        <i/>
        <sz val="7"/>
        <color rgb="FF000000"/>
        <rFont val="Calibri"/>
        <family val="2"/>
      </rPr>
      <t xml:space="preserve"> flessen</t>
    </r>
  </si>
  <si>
    <t>- Gastronomie: aperitief, oesters, schaaldieren, garnalen en gerookte vis.</t>
  </si>
  <si>
    <t>- Gastronomie: schelpdieren, garnalen, schaaldieren (kreeft, langoest), koude visschotels, vissoep, bouillabaisse, gerookte vis, 
   gebakken of gegrilde vis, vis in saus, zachte kazen, geitenkaas en asperges</t>
  </si>
  <si>
    <t>- Smaak: zwarte bessen, balsamico azijn en geroosterde houttoetsen</t>
  </si>
  <si>
    <t>- Gastronomie: gevogelte, rood vlees, lam, groot wild, kazen en zeevruchten in saus</t>
  </si>
  <si>
    <t>- Gastronomie: gevogelte, konijn, wit vlees, rood vlees, vlees in saus, klein en groot wild</t>
  </si>
  <si>
    <t>Wijnpraatje</t>
  </si>
  <si>
    <t>*onder voorbehoud van wijziging jaartal en zolang de voorraad strekt</t>
  </si>
  <si>
    <t>Postcode</t>
  </si>
  <si>
    <t>Voornaam</t>
  </si>
  <si>
    <t>Familienaam</t>
  </si>
  <si>
    <t>Straat + nr.</t>
  </si>
  <si>
    <t>Gemeente</t>
  </si>
  <si>
    <t>E-mailadres</t>
  </si>
  <si>
    <t>GSM-nummer</t>
  </si>
  <si>
    <t>PERSOONLIJKE GEGEVENS</t>
  </si>
  <si>
    <t>Firmanaam</t>
  </si>
  <si>
    <t>BTW-nummer</t>
  </si>
  <si>
    <t>FACTURATIEGEGEVENS</t>
  </si>
  <si>
    <t xml:space="preserve">Lions Club Gavere Rhodeland vzw   </t>
  </si>
  <si>
    <t>Gelieve hieronder uw facturatiegegevens te noteren indien u een factuur wenst a.u.b.</t>
  </si>
  <si>
    <t>Leveren op mijn thuisadres</t>
  </si>
  <si>
    <t>Leveren op het adres van mijn bedrijf</t>
  </si>
  <si>
    <t>Op welk adres mag uw bestelling geleverd worden?</t>
  </si>
  <si>
    <t xml:space="preserve">BE 0888.889.984    </t>
  </si>
  <si>
    <r>
      <t>EINDEJAARS WIJNVERKOOP 2020</t>
    </r>
    <r>
      <rPr>
        <b/>
        <sz val="8"/>
        <color rgb="FF990000"/>
        <rFont val="Calibri"/>
        <family val="2"/>
        <scheme val="minor"/>
      </rPr>
      <t xml:space="preserve">  i.s.m. RABOTVINS  </t>
    </r>
  </si>
  <si>
    <r>
      <t xml:space="preserve">Gelieve in de </t>
    </r>
    <r>
      <rPr>
        <b/>
        <sz val="11"/>
        <color theme="1"/>
        <rFont val="Calibri"/>
        <family val="2"/>
        <scheme val="minor"/>
      </rPr>
      <t>omschrijving</t>
    </r>
    <r>
      <rPr>
        <sz val="11"/>
        <color theme="1"/>
        <rFont val="Calibri"/>
        <family val="2"/>
        <scheme val="minor"/>
      </rPr>
      <t xml:space="preserve"> van de overschrijving te vermelden: </t>
    </r>
    <r>
      <rPr>
        <b/>
        <sz val="11"/>
        <color theme="1"/>
        <rFont val="Calibri"/>
        <family val="2"/>
        <scheme val="minor"/>
      </rPr>
      <t>WIJN2020 + uw naam</t>
    </r>
  </si>
  <si>
    <r>
      <t xml:space="preserve">Uw bestelling dient ons </t>
    </r>
    <r>
      <rPr>
        <b/>
        <sz val="11"/>
        <color theme="1"/>
        <rFont val="Calibri"/>
        <family val="2"/>
        <scheme val="minor"/>
      </rPr>
      <t xml:space="preserve">uiterlijk 15 december 2020 </t>
    </r>
    <r>
      <rPr>
        <sz val="11"/>
        <color theme="1"/>
        <rFont val="Calibri"/>
        <family val="2"/>
        <scheme val="minor"/>
      </rPr>
      <t>te bereiken.</t>
    </r>
  </si>
  <si>
    <r>
      <t xml:space="preserve">LET OP! </t>
    </r>
    <r>
      <rPr>
        <sz val="11"/>
        <color theme="1"/>
        <rFont val="Calibri"/>
        <family val="2"/>
        <scheme val="minor"/>
      </rPr>
      <t xml:space="preserve">Uw bestelling is pas definitief, </t>
    </r>
    <r>
      <rPr>
        <b/>
        <sz val="11"/>
        <color theme="1"/>
        <rFont val="Calibri"/>
        <family val="2"/>
        <scheme val="minor"/>
      </rPr>
      <t>na ontvangst overschrijving</t>
    </r>
    <r>
      <rPr>
        <sz val="11"/>
        <color theme="1"/>
        <rFont val="Calibri"/>
        <family val="2"/>
        <scheme val="minor"/>
      </rPr>
      <t xml:space="preserve"> op rekeningnummer:</t>
    </r>
  </si>
  <si>
    <t>LIONS CLUB GAVERE RHODELAND VZW</t>
  </si>
  <si>
    <r>
      <t xml:space="preserve">Bestel </t>
    </r>
    <r>
      <rPr>
        <b/>
        <u/>
        <sz val="9"/>
        <rFont val="Calibri"/>
        <family val="2"/>
      </rPr>
      <t>hier</t>
    </r>
    <r>
      <rPr>
        <b/>
        <sz val="9"/>
        <rFont val="Calibri"/>
        <family val="2"/>
      </rPr>
      <t xml:space="preserve"> x aantal karton(s):             </t>
    </r>
  </si>
  <si>
    <t>Gouden medaille op het Concours van Mâcon 2005, zilveren medaille op het Concours National des Caves Particulières 2001, 
prijs van de Vinalies te Angers 2001</t>
  </si>
  <si>
    <t>Naam lid Lions Club Gavere Rhodeland</t>
  </si>
  <si>
    <t>Ik kreeg mijn uitnodiging &amp; bestelbon via:</t>
  </si>
  <si>
    <t>-</t>
  </si>
  <si>
    <t>Alvast hartelijk bedankt voor uw bestelling!</t>
  </si>
  <si>
    <t>BESTELBON EINDEJAARS WIJNVERKOOP 2020 - LIONS CLUB GAVERE RHODELAND</t>
  </si>
  <si>
    <t>- Gastronomie:  kalfsvlees, lamsvlees en wild</t>
  </si>
  <si>
    <t>Uw bestelling wordt geleverd tussen 15/12/2020 en 25/12/2020 - conform de huidige coronamaatregelen.</t>
  </si>
  <si>
    <t>Sancerre Les Belles Côtes Blanc</t>
  </si>
  <si>
    <t xml:space="preserve"> Sancerre Les Belles Côtes Rouge</t>
  </si>
  <si>
    <t xml:space="preserve">Gemeente </t>
  </si>
  <si>
    <t xml:space="preserve">Ik geef toestemming om mijn gegevens te </t>
  </si>
  <si>
    <t>verwerken om deze bestelling te kunnen uitvoeren</t>
  </si>
  <si>
    <t>JA</t>
  </si>
  <si>
    <t>NEE</t>
  </si>
  <si>
    <t>Gelieve deze bestelling per e-mail te sturen naar wijn@gavere-rhodeland.be</t>
  </si>
  <si>
    <t>BE 56 0682 4557 1388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</si>
</sst>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 #,##0_ ;_ &quot;€&quot;\ * \-#,##0_ ;_ &quot;€&quot;\ * &quot;-&quot;_ ;_ @_ "/>
  </numFmts>
  <fonts count="54" x14ac:knownFonts="1">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font>
    <font>
      <b/>
      <sz val="11"/>
      <color rgb="FF000000"/>
      <name val="Calibri"/>
      <family val="2"/>
    </font>
    <font>
      <sz val="8"/>
      <color theme="1"/>
      <name val="Calibri"/>
      <family val="2"/>
      <scheme val="minor"/>
    </font>
    <font>
      <sz val="9"/>
      <color theme="1"/>
      <name val="Calibri"/>
      <family val="2"/>
      <scheme val="minor"/>
    </font>
    <font>
      <sz val="8"/>
      <color rgb="FF000000"/>
      <name val="Calibri"/>
      <family val="2"/>
    </font>
    <font>
      <sz val="9"/>
      <color rgb="FF000000"/>
      <name val="Calibri"/>
      <family val="2"/>
    </font>
    <font>
      <b/>
      <sz val="9"/>
      <color rgb="FF000000"/>
      <name val="Calibri"/>
      <family val="2"/>
    </font>
    <font>
      <sz val="7"/>
      <color theme="1"/>
      <name val="Calibri"/>
      <family val="2"/>
      <scheme val="minor"/>
    </font>
    <font>
      <b/>
      <sz val="11"/>
      <color theme="0"/>
      <name val="Calibri"/>
      <family val="2"/>
    </font>
    <font>
      <b/>
      <sz val="9"/>
      <color theme="0"/>
      <name val="Calibri"/>
      <family val="2"/>
    </font>
    <font>
      <b/>
      <sz val="8"/>
      <color theme="0"/>
      <name val="Calibri"/>
      <family val="2"/>
    </font>
    <font>
      <i/>
      <sz val="9"/>
      <color rgb="FF000000"/>
      <name val="Calibri"/>
      <family val="2"/>
    </font>
    <font>
      <i/>
      <sz val="11"/>
      <color theme="8" tint="-0.499984740745262"/>
      <name val="Calibri"/>
      <family val="2"/>
    </font>
    <font>
      <i/>
      <sz val="9"/>
      <color theme="8" tint="-0.499984740745262"/>
      <name val="Calibri"/>
      <family val="2"/>
    </font>
    <font>
      <sz val="9"/>
      <name val="Calibri"/>
      <family val="2"/>
      <scheme val="minor"/>
    </font>
    <font>
      <sz val="9"/>
      <name val="Calibri"/>
      <family val="2"/>
    </font>
    <font>
      <i/>
      <sz val="9"/>
      <name val="Calibri"/>
      <family val="2"/>
      <scheme val="minor"/>
    </font>
    <font>
      <sz val="9"/>
      <color theme="8" tint="-0.499984740745262"/>
      <name val="Calibri"/>
      <family val="2"/>
      <scheme val="minor"/>
    </font>
    <font>
      <i/>
      <sz val="9"/>
      <color theme="8" tint="-0.499984740745262"/>
      <name val="Calibri"/>
      <family val="2"/>
      <scheme val="minor"/>
    </font>
    <font>
      <sz val="11"/>
      <color theme="4"/>
      <name val="Calibri"/>
      <family val="2"/>
      <scheme val="minor"/>
    </font>
    <font>
      <i/>
      <sz val="11"/>
      <color theme="4"/>
      <name val="Calibri"/>
      <family val="2"/>
      <scheme val="minor"/>
    </font>
    <font>
      <sz val="9"/>
      <color theme="4"/>
      <name val="Calibri"/>
      <family val="2"/>
      <scheme val="minor"/>
    </font>
    <font>
      <i/>
      <sz val="11"/>
      <color theme="8" tint="-0.499984740745262"/>
      <name val="Calibri"/>
      <family val="2"/>
      <scheme val="minor"/>
    </font>
    <font>
      <i/>
      <sz val="11"/>
      <color theme="8"/>
      <name val="Calibri"/>
      <family val="2"/>
      <scheme val="minor"/>
    </font>
    <font>
      <i/>
      <sz val="9"/>
      <color theme="8"/>
      <name val="Calibri"/>
      <family val="2"/>
      <scheme val="minor"/>
    </font>
    <font>
      <b/>
      <sz val="9"/>
      <color theme="1"/>
      <name val="Calibri"/>
      <family val="2"/>
      <scheme val="minor"/>
    </font>
    <font>
      <b/>
      <sz val="11"/>
      <color theme="8" tint="-0.499984740745262"/>
      <name val="Calibri"/>
      <family val="2"/>
      <scheme val="minor"/>
    </font>
    <font>
      <sz val="9"/>
      <color theme="8"/>
      <name val="Calibri"/>
      <family val="2"/>
      <scheme val="minor"/>
    </font>
    <font>
      <b/>
      <sz val="12"/>
      <color theme="8" tint="-0.499984740745262"/>
      <name val="Calibri"/>
      <family val="2"/>
      <scheme val="minor"/>
    </font>
    <font>
      <b/>
      <sz val="26"/>
      <color rgb="FF990000"/>
      <name val="Calibri"/>
      <family val="2"/>
      <scheme val="minor"/>
    </font>
    <font>
      <b/>
      <sz val="28"/>
      <color rgb="FF990000"/>
      <name val="Calibri"/>
      <family val="2"/>
      <scheme val="minor"/>
    </font>
    <font>
      <sz val="9"/>
      <color theme="1"/>
      <name val="Times New Roman"/>
      <family val="1"/>
    </font>
    <font>
      <b/>
      <sz val="9"/>
      <name val="Calibri"/>
      <family val="2"/>
    </font>
    <font>
      <b/>
      <sz val="12"/>
      <color theme="1"/>
      <name val="Calibri"/>
      <family val="2"/>
    </font>
    <font>
      <b/>
      <i/>
      <sz val="8"/>
      <color rgb="FF000000"/>
      <name val="Calibri"/>
      <family val="2"/>
    </font>
    <font>
      <b/>
      <u/>
      <sz val="9"/>
      <name val="Calibri"/>
      <family val="2"/>
    </font>
    <font>
      <b/>
      <i/>
      <sz val="7"/>
      <color rgb="FF000000"/>
      <name val="Calibri"/>
      <family val="2"/>
    </font>
    <font>
      <b/>
      <i/>
      <u/>
      <sz val="7"/>
      <color rgb="FF000000"/>
      <name val="Calibri"/>
      <family val="2"/>
    </font>
    <font>
      <u/>
      <sz val="11"/>
      <color theme="10"/>
      <name val="Calibri"/>
      <family val="2"/>
      <scheme val="minor"/>
    </font>
    <font>
      <u/>
      <sz val="9"/>
      <color theme="10"/>
      <name val="Calibri"/>
      <family val="2"/>
      <scheme val="minor"/>
    </font>
    <font>
      <b/>
      <sz val="11"/>
      <color theme="4"/>
      <name val="Calibri"/>
      <family val="2"/>
      <scheme val="minor"/>
    </font>
    <font>
      <b/>
      <sz val="11"/>
      <color theme="8"/>
      <name val="Calibri"/>
      <family val="2"/>
      <scheme val="minor"/>
    </font>
    <font>
      <sz val="11"/>
      <color theme="7" tint="0.79998168889431442"/>
      <name val="Calibri"/>
      <family val="2"/>
      <scheme val="minor"/>
    </font>
    <font>
      <sz val="8"/>
      <name val="Calibri"/>
      <family val="2"/>
      <scheme val="minor"/>
    </font>
    <font>
      <sz val="8"/>
      <color theme="7" tint="0.79998168889431442"/>
      <name val="Calibri"/>
      <family val="2"/>
      <scheme val="minor"/>
    </font>
    <font>
      <b/>
      <i/>
      <sz val="8"/>
      <name val="Calibri"/>
      <family val="2"/>
    </font>
    <font>
      <b/>
      <sz val="12"/>
      <color rgb="FF990000"/>
      <name val="Calibri"/>
      <family val="2"/>
      <scheme val="minor"/>
    </font>
    <font>
      <b/>
      <sz val="8"/>
      <color rgb="FF990000"/>
      <name val="Calibri"/>
      <family val="2"/>
      <scheme val="minor"/>
    </font>
    <font>
      <b/>
      <sz val="14"/>
      <color theme="1"/>
      <name val="Calibri"/>
      <family val="2"/>
      <scheme val="minor"/>
    </font>
    <font>
      <b/>
      <sz val="16"/>
      <color theme="4"/>
      <name val="Calibri"/>
      <family val="2"/>
      <scheme val="minor"/>
    </font>
    <font>
      <b/>
      <sz val="14"/>
      <color rgb="FFC0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7"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990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990000"/>
      </left>
      <right/>
      <top style="medium">
        <color rgb="FF990000"/>
      </top>
      <bottom/>
      <diagonal/>
    </border>
    <border>
      <left/>
      <right/>
      <top style="medium">
        <color rgb="FF990000"/>
      </top>
      <bottom/>
      <diagonal/>
    </border>
    <border>
      <left/>
      <right style="medium">
        <color rgb="FF990000"/>
      </right>
      <top style="medium">
        <color rgb="FF990000"/>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rgb="FF990000"/>
      </left>
      <right/>
      <top style="medium">
        <color rgb="FF990000"/>
      </top>
      <bottom style="medium">
        <color indexed="64"/>
      </bottom>
      <diagonal/>
    </border>
    <border>
      <left/>
      <right/>
      <top style="medium">
        <color rgb="FF990000"/>
      </top>
      <bottom style="medium">
        <color indexed="64"/>
      </bottom>
      <diagonal/>
    </border>
    <border>
      <left/>
      <right style="medium">
        <color rgb="FF990000"/>
      </right>
      <top style="medium">
        <color rgb="FF990000"/>
      </top>
      <bottom style="medium">
        <color indexed="64"/>
      </bottom>
      <diagonal/>
    </border>
    <border>
      <left style="medium">
        <color rgb="FFC00000"/>
      </left>
      <right style="medium">
        <color rgb="FFC00000"/>
      </right>
      <top style="medium">
        <color rgb="FFC00000"/>
      </top>
      <bottom style="medium">
        <color rgb="FFC00000"/>
      </bottom>
      <diagonal/>
    </border>
    <border>
      <left style="medium">
        <color rgb="FF990000"/>
      </left>
      <right/>
      <top/>
      <bottom/>
      <diagonal/>
    </border>
    <border>
      <left/>
      <right style="medium">
        <color rgb="FF990000"/>
      </right>
      <top/>
      <bottom/>
      <diagonal/>
    </border>
    <border>
      <left style="medium">
        <color rgb="FF990000"/>
      </left>
      <right/>
      <top/>
      <bottom style="medium">
        <color rgb="FF990000"/>
      </bottom>
      <diagonal/>
    </border>
    <border>
      <left/>
      <right/>
      <top/>
      <bottom style="medium">
        <color rgb="FF990000"/>
      </bottom>
      <diagonal/>
    </border>
    <border>
      <left/>
      <right style="medium">
        <color rgb="FF990000"/>
      </right>
      <top/>
      <bottom style="medium">
        <color rgb="FF990000"/>
      </bottom>
      <diagonal/>
    </border>
  </borders>
  <cellStyleXfs count="2">
    <xf numFmtId="0" fontId="0" fillId="0" borderId="0"/>
    <xf numFmtId="0" fontId="41" fillId="0" borderId="0" applyNumberFormat="0" applyFill="0" applyBorder="0" applyAlignment="0" applyProtection="0"/>
  </cellStyleXfs>
  <cellXfs count="221">
    <xf numFmtId="0" fontId="0" fillId="0" borderId="0" xfId="0"/>
    <xf numFmtId="0" fontId="0" fillId="0" borderId="0" xfId="0" applyAlignment="1" applyProtection="1">
      <alignment vertical="center"/>
    </xf>
    <xf numFmtId="0" fontId="0" fillId="7" borderId="0" xfId="0" applyFill="1" applyAlignment="1" applyProtection="1">
      <alignment horizontal="center" vertical="center"/>
    </xf>
    <xf numFmtId="0" fontId="5" fillId="7" borderId="0" xfId="0" applyFont="1" applyFill="1" applyAlignment="1" applyProtection="1">
      <alignment horizontal="center" vertical="center"/>
    </xf>
    <xf numFmtId="49" fontId="0" fillId="7" borderId="0" xfId="0" applyNumberFormat="1" applyFill="1" applyAlignment="1" applyProtection="1">
      <alignment vertical="center"/>
    </xf>
    <xf numFmtId="49" fontId="0" fillId="7" borderId="0" xfId="0" applyNumberFormat="1" applyFill="1" applyAlignment="1" applyProtection="1">
      <alignment horizontal="center" vertical="center"/>
    </xf>
    <xf numFmtId="49" fontId="0" fillId="7" borderId="0" xfId="0" applyNumberFormat="1" applyFill="1" applyBorder="1" applyAlignment="1" applyProtection="1">
      <alignment horizontal="center" vertical="center"/>
    </xf>
    <xf numFmtId="0" fontId="0" fillId="5" borderId="0" xfId="0" applyFill="1" applyAlignment="1" applyProtection="1">
      <alignment horizontal="center" vertical="center"/>
    </xf>
    <xf numFmtId="0" fontId="0" fillId="5" borderId="0" xfId="0" applyFill="1" applyProtection="1"/>
    <xf numFmtId="49" fontId="4" fillId="5" borderId="0" xfId="0" applyNumberFormat="1" applyFont="1" applyFill="1" applyBorder="1" applyAlignment="1" applyProtection="1">
      <alignment vertical="center"/>
    </xf>
    <xf numFmtId="49" fontId="0" fillId="5" borderId="0" xfId="0" applyNumberFormat="1" applyFill="1" applyAlignment="1" applyProtection="1">
      <alignment horizontal="center" vertical="center"/>
    </xf>
    <xf numFmtId="49" fontId="0" fillId="5" borderId="0" xfId="0" applyNumberFormat="1" applyFill="1" applyBorder="1" applyAlignment="1" applyProtection="1">
      <alignment horizontal="center" vertical="center"/>
    </xf>
    <xf numFmtId="0" fontId="27" fillId="5" borderId="0" xfId="0" applyFont="1" applyFill="1" applyAlignment="1" applyProtection="1">
      <alignment horizontal="right" vertical="center"/>
    </xf>
    <xf numFmtId="0" fontId="0" fillId="7" borderId="0" xfId="0" applyFill="1" applyProtection="1"/>
    <xf numFmtId="49" fontId="15" fillId="7" borderId="0" xfId="0" applyNumberFormat="1" applyFont="1" applyFill="1" applyBorder="1" applyAlignment="1" applyProtection="1">
      <alignment vertical="center"/>
    </xf>
    <xf numFmtId="49" fontId="0" fillId="0" borderId="0" xfId="0" applyNumberFormat="1" applyAlignment="1" applyProtection="1">
      <alignment vertical="center"/>
    </xf>
    <xf numFmtId="49" fontId="8" fillId="7" borderId="0" xfId="0" applyNumberFormat="1" applyFont="1" applyFill="1" applyBorder="1" applyAlignment="1" applyProtection="1">
      <alignment vertical="center"/>
    </xf>
    <xf numFmtId="49" fontId="29" fillId="7" borderId="0" xfId="0" applyNumberFormat="1" applyFont="1" applyFill="1" applyAlignment="1" applyProtection="1">
      <alignment horizontal="center" vertical="center"/>
    </xf>
    <xf numFmtId="49" fontId="14" fillId="7" borderId="0" xfId="0" applyNumberFormat="1" applyFont="1" applyFill="1" applyBorder="1" applyAlignment="1" applyProtection="1">
      <alignment horizontal="left" vertical="center"/>
    </xf>
    <xf numFmtId="49" fontId="8" fillId="7" borderId="0" xfId="0" applyNumberFormat="1" applyFont="1" applyFill="1" applyBorder="1" applyAlignment="1" applyProtection="1">
      <alignment horizontal="left" vertical="center" wrapText="1"/>
    </xf>
    <xf numFmtId="49" fontId="48" fillId="7" borderId="0" xfId="0" applyNumberFormat="1" applyFont="1" applyFill="1" applyBorder="1" applyAlignment="1" applyProtection="1">
      <alignment horizontal="center" vertical="center" wrapText="1"/>
    </xf>
    <xf numFmtId="49" fontId="3" fillId="7" borderId="0" xfId="0" applyNumberFormat="1" applyFont="1" applyFill="1" applyBorder="1" applyAlignment="1" applyProtection="1">
      <alignment vertical="center"/>
    </xf>
    <xf numFmtId="0" fontId="0" fillId="3" borderId="0" xfId="0" applyFill="1" applyAlignment="1" applyProtection="1">
      <alignment horizontal="center" vertical="center"/>
    </xf>
    <xf numFmtId="0" fontId="5" fillId="3" borderId="0" xfId="0" applyFont="1" applyFill="1" applyAlignment="1" applyProtection="1">
      <alignment horizontal="center" vertical="center"/>
    </xf>
    <xf numFmtId="49" fontId="4" fillId="3" borderId="0" xfId="0" applyNumberFormat="1" applyFont="1" applyFill="1" applyBorder="1" applyAlignment="1" applyProtection="1">
      <alignment vertical="center"/>
    </xf>
    <xf numFmtId="49" fontId="0" fillId="3" borderId="0" xfId="0" applyNumberFormat="1" applyFill="1" applyAlignment="1" applyProtection="1">
      <alignment horizontal="center" vertical="center"/>
    </xf>
    <xf numFmtId="49" fontId="0" fillId="3" borderId="0" xfId="0" applyNumberFormat="1" applyFill="1" applyBorder="1" applyAlignment="1" applyProtection="1">
      <alignment horizontal="center" vertical="center"/>
    </xf>
    <xf numFmtId="0" fontId="27" fillId="3" borderId="0" xfId="0" applyFont="1" applyFill="1" applyAlignment="1" applyProtection="1">
      <alignment horizontal="right" vertical="center"/>
    </xf>
    <xf numFmtId="0" fontId="6" fillId="0" borderId="0" xfId="0" applyFont="1" applyAlignment="1" applyProtection="1">
      <alignment vertical="center"/>
    </xf>
    <xf numFmtId="0" fontId="6" fillId="7" borderId="0" xfId="0" applyFont="1" applyFill="1" applyAlignment="1" applyProtection="1">
      <alignment vertical="center"/>
    </xf>
    <xf numFmtId="49" fontId="6" fillId="7" borderId="0" xfId="0" applyNumberFormat="1" applyFont="1" applyFill="1" applyAlignment="1" applyProtection="1">
      <alignment horizontal="center" vertical="center"/>
    </xf>
    <xf numFmtId="49" fontId="6" fillId="7" borderId="0" xfId="0" applyNumberFormat="1" applyFont="1" applyFill="1" applyBorder="1" applyAlignment="1" applyProtection="1">
      <alignment horizontal="center" vertical="center"/>
    </xf>
    <xf numFmtId="0" fontId="0" fillId="0" borderId="0" xfId="0" applyProtection="1"/>
    <xf numFmtId="0" fontId="21" fillId="7" borderId="0" xfId="0" applyFont="1" applyFill="1" applyAlignment="1" applyProtection="1">
      <alignment vertical="center"/>
    </xf>
    <xf numFmtId="49" fontId="37" fillId="7" borderId="0" xfId="0" applyNumberFormat="1" applyFont="1" applyFill="1" applyBorder="1" applyAlignment="1" applyProtection="1">
      <alignment horizontal="center" vertical="center" wrapText="1"/>
    </xf>
    <xf numFmtId="0" fontId="5" fillId="5" borderId="0" xfId="0" applyFont="1" applyFill="1" applyAlignment="1" applyProtection="1">
      <alignment horizontal="center" vertical="center"/>
    </xf>
    <xf numFmtId="49" fontId="20" fillId="5" borderId="0" xfId="0" applyNumberFormat="1" applyFont="1" applyFill="1" applyAlignment="1" applyProtection="1">
      <alignment horizontal="center" vertical="center"/>
    </xf>
    <xf numFmtId="49" fontId="8" fillId="7" borderId="0" xfId="0" applyNumberFormat="1" applyFont="1" applyFill="1" applyBorder="1" applyAlignment="1" applyProtection="1">
      <alignment vertical="center" wrapText="1"/>
    </xf>
    <xf numFmtId="49" fontId="16" fillId="7" borderId="0" xfId="0" applyNumberFormat="1" applyFont="1" applyFill="1" applyBorder="1" applyAlignment="1" applyProtection="1">
      <alignment horizontal="left" vertical="center"/>
    </xf>
    <xf numFmtId="49" fontId="18" fillId="7" borderId="0" xfId="0" applyNumberFormat="1" applyFont="1" applyFill="1" applyBorder="1" applyAlignment="1" applyProtection="1">
      <alignment vertical="center"/>
    </xf>
    <xf numFmtId="49" fontId="17" fillId="7" borderId="0" xfId="0" applyNumberFormat="1" applyFont="1" applyFill="1" applyAlignment="1" applyProtection="1">
      <alignment vertical="center"/>
    </xf>
    <xf numFmtId="49" fontId="18" fillId="7" borderId="0" xfId="0" applyNumberFormat="1" applyFont="1" applyFill="1" applyBorder="1" applyAlignment="1" applyProtection="1">
      <alignment vertical="center" wrapText="1"/>
    </xf>
    <xf numFmtId="49" fontId="21" fillId="7" borderId="0" xfId="0" applyNumberFormat="1" applyFont="1" applyFill="1" applyAlignment="1" applyProtection="1">
      <alignment horizontal="left" vertical="center"/>
    </xf>
    <xf numFmtId="49" fontId="17" fillId="7" borderId="0" xfId="0" applyNumberFormat="1" applyFont="1" applyFill="1" applyAlignment="1" applyProtection="1">
      <alignment horizontal="left" vertical="center" wrapText="1"/>
    </xf>
    <xf numFmtId="0" fontId="23" fillId="7" borderId="0" xfId="0" applyFont="1" applyFill="1" applyAlignment="1" applyProtection="1">
      <alignment vertical="center"/>
    </xf>
    <xf numFmtId="0" fontId="26" fillId="0" borderId="0" xfId="0" applyFont="1" applyAlignment="1" applyProtection="1">
      <alignment horizontal="right" vertical="center"/>
    </xf>
    <xf numFmtId="49" fontId="16" fillId="7" borderId="0" xfId="0" applyNumberFormat="1" applyFont="1" applyFill="1" applyBorder="1" applyAlignment="1" applyProtection="1">
      <alignment vertical="center"/>
    </xf>
    <xf numFmtId="0" fontId="26" fillId="7" borderId="0" xfId="0" applyFont="1" applyFill="1" applyAlignment="1" applyProtection="1">
      <alignment horizontal="right" vertical="center"/>
    </xf>
    <xf numFmtId="49" fontId="16" fillId="7" borderId="0" xfId="0" applyNumberFormat="1" applyFont="1" applyFill="1" applyBorder="1" applyAlignment="1" applyProtection="1">
      <alignment horizontal="left" vertical="center" wrapText="1"/>
    </xf>
    <xf numFmtId="0" fontId="0" fillId="3" borderId="0" xfId="0" applyFill="1" applyAlignment="1" applyProtection="1">
      <alignment horizontal="center"/>
    </xf>
    <xf numFmtId="0" fontId="5" fillId="3" borderId="0" xfId="0" applyFont="1" applyFill="1" applyAlignment="1" applyProtection="1">
      <alignment horizontal="center"/>
    </xf>
    <xf numFmtId="49" fontId="4" fillId="3" borderId="0" xfId="0" applyNumberFormat="1" applyFont="1" applyFill="1" applyBorder="1" applyAlignment="1" applyProtection="1"/>
    <xf numFmtId="49" fontId="20" fillId="3" borderId="0" xfId="0" applyNumberFormat="1" applyFont="1" applyFill="1" applyAlignment="1" applyProtection="1">
      <alignment horizontal="center" vertical="center"/>
    </xf>
    <xf numFmtId="49" fontId="0" fillId="3" borderId="0" xfId="0" applyNumberFormat="1" applyFill="1" applyAlignment="1" applyProtection="1">
      <alignment horizontal="center"/>
    </xf>
    <xf numFmtId="49" fontId="0" fillId="3" borderId="0" xfId="0" applyNumberFormat="1" applyFill="1" applyBorder="1" applyAlignment="1" applyProtection="1">
      <alignment horizontal="center"/>
    </xf>
    <xf numFmtId="0" fontId="27" fillId="3" borderId="0" xfId="0" applyFont="1" applyFill="1" applyAlignment="1" applyProtection="1">
      <alignment horizontal="right"/>
    </xf>
    <xf numFmtId="49" fontId="4" fillId="3" borderId="0" xfId="0" applyNumberFormat="1" applyFont="1" applyFill="1" applyBorder="1" applyAlignment="1" applyProtection="1">
      <alignment wrapText="1"/>
    </xf>
    <xf numFmtId="49" fontId="20" fillId="3" borderId="0" xfId="0" applyNumberFormat="1" applyFont="1" applyFill="1" applyAlignment="1" applyProtection="1">
      <alignment horizontal="left" vertical="center"/>
    </xf>
    <xf numFmtId="49" fontId="8" fillId="7" borderId="0" xfId="0" applyNumberFormat="1" applyFont="1" applyFill="1" applyBorder="1" applyAlignment="1" applyProtection="1">
      <alignment horizontal="left" vertical="center"/>
    </xf>
    <xf numFmtId="49" fontId="8" fillId="7" borderId="0" xfId="0" applyNumberFormat="1" applyFont="1" applyFill="1" applyBorder="1" applyAlignment="1" applyProtection="1">
      <alignment horizontal="left" wrapText="1"/>
    </xf>
    <xf numFmtId="0" fontId="0" fillId="3" borderId="0" xfId="0" applyFill="1" applyAlignment="1" applyProtection="1">
      <alignment horizontal="left" vertical="center"/>
    </xf>
    <xf numFmtId="0" fontId="5" fillId="3" borderId="0" xfId="0" applyFont="1" applyFill="1" applyAlignment="1" applyProtection="1">
      <alignment horizontal="left" vertical="center"/>
    </xf>
    <xf numFmtId="49" fontId="4" fillId="3" borderId="0" xfId="0" applyNumberFormat="1" applyFont="1" applyFill="1" applyBorder="1" applyAlignment="1" applyProtection="1">
      <alignment horizontal="left" vertical="center"/>
    </xf>
    <xf numFmtId="49" fontId="0" fillId="3" borderId="0" xfId="0" applyNumberFormat="1" applyFill="1" applyAlignment="1" applyProtection="1">
      <alignment horizontal="left" vertical="center"/>
    </xf>
    <xf numFmtId="49" fontId="0" fillId="3" borderId="0" xfId="0" applyNumberFormat="1" applyFill="1" applyBorder="1" applyAlignment="1" applyProtection="1">
      <alignment horizontal="left" vertical="center"/>
    </xf>
    <xf numFmtId="49" fontId="27" fillId="3" borderId="0" xfId="0" applyNumberFormat="1" applyFont="1" applyFill="1" applyAlignment="1" applyProtection="1">
      <alignment horizontal="right" vertical="center"/>
    </xf>
    <xf numFmtId="0" fontId="0" fillId="0" borderId="0" xfId="0" applyAlignment="1" applyProtection="1">
      <alignment horizontal="left" vertical="center"/>
    </xf>
    <xf numFmtId="0" fontId="5" fillId="7" borderId="0" xfId="0" applyFont="1" applyFill="1" applyAlignment="1" applyProtection="1">
      <alignment horizontal="left" vertical="center"/>
    </xf>
    <xf numFmtId="49" fontId="15" fillId="7" borderId="0" xfId="0" applyNumberFormat="1" applyFont="1" applyFill="1" applyBorder="1" applyAlignment="1" applyProtection="1">
      <alignment horizontal="left" vertical="center"/>
    </xf>
    <xf numFmtId="49" fontId="0" fillId="7" borderId="0" xfId="0" applyNumberFormat="1" applyFill="1" applyAlignment="1" applyProtection="1">
      <alignment horizontal="left" vertical="center"/>
    </xf>
    <xf numFmtId="49" fontId="0" fillId="7" borderId="0" xfId="0" applyNumberFormat="1" applyFill="1" applyBorder="1" applyAlignment="1" applyProtection="1">
      <alignment horizontal="left" vertical="center"/>
    </xf>
    <xf numFmtId="0" fontId="0" fillId="7" borderId="0" xfId="0" applyFill="1" applyAlignment="1" applyProtection="1">
      <alignment horizontal="left" vertical="center"/>
    </xf>
    <xf numFmtId="49" fontId="39" fillId="7" borderId="0" xfId="0" applyNumberFormat="1" applyFont="1" applyFill="1" applyBorder="1" applyAlignment="1" applyProtection="1">
      <alignment horizontal="center" vertical="center" wrapText="1"/>
    </xf>
    <xf numFmtId="49" fontId="3" fillId="7" borderId="0" xfId="0" applyNumberFormat="1" applyFont="1" applyFill="1" applyBorder="1" applyAlignment="1" applyProtection="1">
      <alignment horizontal="left" vertical="center"/>
    </xf>
    <xf numFmtId="0" fontId="27" fillId="7" borderId="0" xfId="0" applyFont="1" applyFill="1" applyAlignment="1" applyProtection="1">
      <alignment horizontal="right" vertical="center"/>
    </xf>
    <xf numFmtId="49" fontId="25" fillId="7" borderId="0" xfId="0" applyNumberFormat="1" applyFont="1" applyFill="1" applyAlignment="1" applyProtection="1">
      <alignment horizontal="left" vertical="center"/>
    </xf>
    <xf numFmtId="49" fontId="6" fillId="7" borderId="0" xfId="0" applyNumberFormat="1" applyFont="1" applyFill="1" applyAlignment="1" applyProtection="1">
      <alignment horizontal="left" vertical="center"/>
    </xf>
    <xf numFmtId="49" fontId="6" fillId="7" borderId="0" xfId="0" applyNumberFormat="1" applyFont="1" applyFill="1" applyAlignment="1" applyProtection="1">
      <alignment horizontal="left" vertical="center" wrapText="1"/>
    </xf>
    <xf numFmtId="0" fontId="11" fillId="8" borderId="21" xfId="0" applyFont="1" applyFill="1" applyBorder="1" applyAlignment="1" applyProtection="1">
      <alignment horizontal="center" vertical="center"/>
    </xf>
    <xf numFmtId="0" fontId="11" fillId="8" borderId="22" xfId="0" applyFont="1" applyFill="1" applyBorder="1" applyAlignment="1" applyProtection="1">
      <alignment horizontal="center" vertical="center"/>
    </xf>
    <xf numFmtId="49" fontId="11" fillId="8" borderId="22" xfId="0" applyNumberFormat="1" applyFont="1" applyFill="1" applyBorder="1" applyAlignment="1" applyProtection="1">
      <alignment horizontal="center" vertical="center"/>
    </xf>
    <xf numFmtId="49" fontId="11" fillId="8" borderId="22" xfId="0" applyNumberFormat="1" applyFont="1" applyFill="1" applyBorder="1" applyAlignment="1" applyProtection="1">
      <alignment horizontal="center" vertical="center" wrapText="1"/>
    </xf>
    <xf numFmtId="49" fontId="12" fillId="8" borderId="23" xfId="0" applyNumberFormat="1" applyFont="1" applyFill="1" applyBorder="1" applyAlignment="1" applyProtection="1">
      <alignment horizontal="center" vertical="center" wrapText="1"/>
    </xf>
    <xf numFmtId="49" fontId="9" fillId="7" borderId="0" xfId="0" applyNumberFormat="1" applyFont="1" applyFill="1" applyBorder="1" applyAlignment="1" applyProtection="1">
      <alignment horizontal="center" vertical="center" wrapText="1"/>
    </xf>
    <xf numFmtId="49" fontId="11" fillId="8" borderId="15" xfId="0" applyNumberFormat="1" applyFont="1" applyFill="1" applyBorder="1" applyAlignment="1" applyProtection="1">
      <alignment horizontal="center" vertical="center" wrapText="1"/>
    </xf>
    <xf numFmtId="49" fontId="1" fillId="8" borderId="16" xfId="0" applyNumberFormat="1" applyFont="1" applyFill="1" applyBorder="1" applyAlignment="1" applyProtection="1">
      <alignment horizontal="center" vertical="center" wrapText="1"/>
    </xf>
    <xf numFmtId="49" fontId="1" fillId="8" borderId="17" xfId="0" applyNumberFormat="1" applyFont="1" applyFill="1" applyBorder="1" applyAlignment="1" applyProtection="1">
      <alignment horizontal="center" vertical="center"/>
    </xf>
    <xf numFmtId="0" fontId="2" fillId="0" borderId="0" xfId="0" applyFont="1" applyAlignment="1" applyProtection="1">
      <alignment horizontal="center" vertical="center"/>
    </xf>
    <xf numFmtId="0" fontId="8" fillId="7" borderId="12"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49" fontId="3" fillId="7" borderId="13" xfId="0" applyNumberFormat="1" applyFont="1" applyFill="1" applyBorder="1" applyAlignment="1" applyProtection="1">
      <alignment vertical="center"/>
    </xf>
    <xf numFmtId="49" fontId="34" fillId="7" borderId="13" xfId="0" applyNumberFormat="1" applyFont="1" applyFill="1" applyBorder="1" applyAlignment="1" applyProtection="1">
      <alignment horizontal="center" vertical="center"/>
    </xf>
    <xf numFmtId="42" fontId="4" fillId="5" borderId="13" xfId="0" applyNumberFormat="1" applyFont="1" applyFill="1" applyBorder="1" applyAlignment="1" applyProtection="1">
      <alignment horizontal="center" vertical="center"/>
    </xf>
    <xf numFmtId="49" fontId="3" fillId="7" borderId="14" xfId="0" applyNumberFormat="1" applyFont="1" applyFill="1" applyBorder="1" applyAlignment="1" applyProtection="1">
      <alignment horizontal="center" vertical="center"/>
    </xf>
    <xf numFmtId="49" fontId="3" fillId="7" borderId="0" xfId="0" applyNumberFormat="1" applyFont="1" applyFill="1" applyBorder="1" applyAlignment="1" applyProtection="1">
      <alignment horizontal="center" vertical="center"/>
    </xf>
    <xf numFmtId="1" fontId="3" fillId="0" borderId="18" xfId="0" applyNumberFormat="1" applyFont="1" applyBorder="1" applyAlignment="1" applyProtection="1">
      <alignment horizontal="center" vertical="center"/>
    </xf>
    <xf numFmtId="42" fontId="2" fillId="5" borderId="19" xfId="0" applyNumberFormat="1" applyFont="1" applyFill="1" applyBorder="1" applyAlignment="1" applyProtection="1">
      <alignment horizontal="center" vertical="center"/>
    </xf>
    <xf numFmtId="42" fontId="0" fillId="0" borderId="20" xfId="0" applyNumberFormat="1" applyFont="1" applyBorder="1" applyAlignment="1" applyProtection="1">
      <alignment vertical="center"/>
    </xf>
    <xf numFmtId="0" fontId="2" fillId="0" borderId="0" xfId="0" applyFont="1" applyAlignment="1" applyProtection="1">
      <alignment vertical="center"/>
    </xf>
    <xf numFmtId="0" fontId="8" fillId="7" borderId="6" xfId="0" applyFont="1" applyFill="1" applyBorder="1" applyAlignment="1" applyProtection="1">
      <alignment horizontal="center" vertical="center"/>
    </xf>
    <xf numFmtId="0" fontId="7" fillId="5" borderId="1" xfId="0" applyFont="1" applyFill="1" applyBorder="1" applyAlignment="1" applyProtection="1">
      <alignment horizontal="center" vertical="center"/>
    </xf>
    <xf numFmtId="49" fontId="3" fillId="7" borderId="1" xfId="0" applyNumberFormat="1" applyFont="1" applyFill="1" applyBorder="1" applyAlignment="1" applyProtection="1">
      <alignment vertical="center"/>
    </xf>
    <xf numFmtId="49" fontId="34" fillId="7" borderId="1" xfId="0" applyNumberFormat="1" applyFont="1" applyFill="1" applyBorder="1" applyAlignment="1" applyProtection="1">
      <alignment horizontal="center" vertical="center"/>
    </xf>
    <xf numFmtId="42" fontId="4" fillId="5" borderId="1" xfId="0" applyNumberFormat="1" applyFont="1" applyFill="1" applyBorder="1" applyAlignment="1" applyProtection="1">
      <alignment horizontal="center" vertical="center"/>
    </xf>
    <xf numFmtId="49" fontId="3" fillId="7" borderId="9" xfId="0" applyNumberFormat="1" applyFont="1" applyFill="1" applyBorder="1" applyAlignment="1" applyProtection="1">
      <alignment horizontal="center" vertical="center"/>
    </xf>
    <xf numFmtId="1" fontId="3" fillId="0" borderId="6" xfId="0" applyNumberFormat="1" applyFont="1" applyBorder="1" applyAlignment="1" applyProtection="1">
      <alignment horizontal="center" vertical="center"/>
    </xf>
    <xf numFmtId="42" fontId="2" fillId="5" borderId="2" xfId="0" applyNumberFormat="1" applyFont="1" applyFill="1" applyBorder="1" applyAlignment="1" applyProtection="1">
      <alignment horizontal="center" vertical="center"/>
    </xf>
    <xf numFmtId="42" fontId="0" fillId="0" borderId="3" xfId="0" applyNumberFormat="1" applyFont="1" applyBorder="1" applyAlignment="1" applyProtection="1">
      <alignment vertical="center"/>
    </xf>
    <xf numFmtId="0" fontId="7" fillId="2" borderId="1" xfId="0" applyFont="1" applyFill="1" applyBorder="1" applyAlignment="1" applyProtection="1">
      <alignment horizontal="center" vertical="center"/>
    </xf>
    <xf numFmtId="49" fontId="8" fillId="7" borderId="1" xfId="0" applyNumberFormat="1" applyFont="1" applyFill="1" applyBorder="1" applyAlignment="1" applyProtection="1">
      <alignment horizontal="center" vertical="center"/>
    </xf>
    <xf numFmtId="0" fontId="7" fillId="6" borderId="1" xfId="0" applyFont="1" applyFill="1" applyBorder="1" applyAlignment="1" applyProtection="1">
      <alignment horizontal="center" vertical="center"/>
    </xf>
    <xf numFmtId="49" fontId="8" fillId="7" borderId="1" xfId="0" applyNumberFormat="1" applyFont="1" applyFill="1" applyBorder="1" applyAlignment="1" applyProtection="1">
      <alignment horizontal="center" vertical="center" wrapText="1"/>
    </xf>
    <xf numFmtId="0" fontId="8" fillId="7" borderId="7" xfId="0" applyFont="1" applyFill="1" applyBorder="1" applyAlignment="1" applyProtection="1">
      <alignment horizontal="center" vertical="center"/>
    </xf>
    <xf numFmtId="0" fontId="7" fillId="6" borderId="10" xfId="0" applyFont="1" applyFill="1" applyBorder="1" applyAlignment="1" applyProtection="1">
      <alignment horizontal="center" vertical="center"/>
    </xf>
    <xf numFmtId="49" fontId="3" fillId="7" borderId="10" xfId="0" applyNumberFormat="1" applyFont="1" applyFill="1" applyBorder="1" applyAlignment="1" applyProtection="1">
      <alignment vertical="center"/>
    </xf>
    <xf numFmtId="49" fontId="8" fillId="7" borderId="10" xfId="0" applyNumberFormat="1" applyFont="1" applyFill="1" applyBorder="1" applyAlignment="1" applyProtection="1">
      <alignment horizontal="center" vertical="center"/>
    </xf>
    <xf numFmtId="42" fontId="4" fillId="5" borderId="10" xfId="0" applyNumberFormat="1" applyFont="1" applyFill="1" applyBorder="1" applyAlignment="1" applyProtection="1">
      <alignment horizontal="center" vertical="center"/>
    </xf>
    <xf numFmtId="49" fontId="3" fillId="7" borderId="11" xfId="0" applyNumberFormat="1" applyFont="1" applyFill="1" applyBorder="1" applyAlignment="1" applyProtection="1">
      <alignment horizontal="center" vertical="center"/>
    </xf>
    <xf numFmtId="1" fontId="3" fillId="0" borderId="7" xfId="0" applyNumberFormat="1" applyFont="1" applyBorder="1" applyAlignment="1" applyProtection="1">
      <alignment horizontal="center" vertical="center"/>
    </xf>
    <xf numFmtId="42" fontId="2" fillId="5" borderId="8" xfId="0" applyNumberFormat="1" applyFont="1" applyFill="1" applyBorder="1" applyAlignment="1" applyProtection="1">
      <alignment horizontal="center" vertical="center"/>
    </xf>
    <xf numFmtId="42" fontId="0" fillId="0" borderId="4" xfId="0" applyNumberFormat="1" applyFont="1" applyBorder="1" applyAlignment="1" applyProtection="1">
      <alignment vertical="center"/>
    </xf>
    <xf numFmtId="0" fontId="3" fillId="7" borderId="0"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49" fontId="10" fillId="7" borderId="0" xfId="0" applyNumberFormat="1" applyFont="1" applyFill="1" applyAlignment="1" applyProtection="1">
      <alignment vertical="top"/>
    </xf>
    <xf numFmtId="49" fontId="2" fillId="7" borderId="0" xfId="0" applyNumberFormat="1" applyFont="1" applyFill="1" applyBorder="1" applyAlignment="1" applyProtection="1">
      <alignment horizontal="center" vertical="center"/>
    </xf>
    <xf numFmtId="42" fontId="31" fillId="7" borderId="5" xfId="0" applyNumberFormat="1" applyFont="1" applyFill="1" applyBorder="1" applyAlignment="1" applyProtection="1">
      <alignment vertical="center"/>
    </xf>
    <xf numFmtId="0" fontId="45" fillId="5" borderId="0" xfId="0" applyFont="1" applyFill="1" applyAlignment="1" applyProtection="1">
      <alignment horizontal="left" vertical="center"/>
    </xf>
    <xf numFmtId="49" fontId="44" fillId="5" borderId="0" xfId="0" applyNumberFormat="1" applyFont="1" applyFill="1" applyAlignment="1" applyProtection="1">
      <alignment horizontal="left" vertical="center"/>
    </xf>
    <xf numFmtId="49" fontId="0" fillId="5" borderId="0" xfId="0" applyNumberFormat="1" applyFill="1" applyAlignment="1" applyProtection="1">
      <alignment horizontal="left" vertical="center"/>
    </xf>
    <xf numFmtId="49" fontId="30" fillId="5" borderId="0" xfId="0" applyNumberFormat="1" applyFont="1" applyFill="1" applyAlignment="1" applyProtection="1">
      <alignment horizontal="right" vertical="top"/>
    </xf>
    <xf numFmtId="49" fontId="0" fillId="5" borderId="0" xfId="0" applyNumberFormat="1" applyFill="1" applyBorder="1" applyAlignment="1" applyProtection="1">
      <alignment horizontal="left" vertical="center"/>
    </xf>
    <xf numFmtId="49" fontId="2" fillId="5" borderId="0" xfId="0" applyNumberFormat="1" applyFont="1" applyFill="1" applyAlignment="1" applyProtection="1">
      <alignment horizontal="right" vertical="center"/>
    </xf>
    <xf numFmtId="49" fontId="43" fillId="5" borderId="0" xfId="0" applyNumberFormat="1" applyFont="1" applyFill="1" applyAlignment="1" applyProtection="1">
      <alignment horizontal="right"/>
    </xf>
    <xf numFmtId="49" fontId="43" fillId="5" borderId="0" xfId="0" applyNumberFormat="1" applyFont="1" applyFill="1" applyAlignment="1" applyProtection="1">
      <alignment horizontal="left" vertical="center"/>
    </xf>
    <xf numFmtId="0" fontId="30" fillId="5" borderId="0" xfId="0" applyFont="1" applyFill="1" applyAlignment="1" applyProtection="1">
      <alignment horizontal="right" vertical="top"/>
    </xf>
    <xf numFmtId="0" fontId="0" fillId="5" borderId="0" xfId="0" applyFont="1" applyFill="1" applyAlignment="1" applyProtection="1">
      <alignment horizontal="left" vertical="center"/>
    </xf>
    <xf numFmtId="49" fontId="6" fillId="5" borderId="0" xfId="0" applyNumberFormat="1" applyFont="1" applyFill="1" applyAlignment="1" applyProtection="1">
      <alignment horizontal="left" vertical="center"/>
    </xf>
    <xf numFmtId="49" fontId="0" fillId="5" borderId="0" xfId="0" applyNumberFormat="1" applyFont="1" applyFill="1" applyAlignment="1" applyProtection="1">
      <alignment horizontal="left" vertical="center"/>
    </xf>
    <xf numFmtId="49" fontId="0" fillId="5" borderId="0" xfId="0" applyNumberFormat="1" applyFont="1" applyFill="1" applyBorder="1" applyAlignment="1" applyProtection="1">
      <alignment horizontal="left" vertical="center"/>
    </xf>
    <xf numFmtId="49" fontId="49" fillId="5" borderId="0" xfId="0" applyNumberFormat="1" applyFont="1" applyFill="1" applyAlignment="1" applyProtection="1">
      <alignment horizontal="right" vertical="center" indent="1"/>
    </xf>
    <xf numFmtId="0" fontId="0" fillId="0" borderId="0" xfId="0" applyFont="1" applyAlignment="1" applyProtection="1">
      <alignment horizontal="left" vertical="center"/>
    </xf>
    <xf numFmtId="0" fontId="0" fillId="5" borderId="0" xfId="0" applyFont="1" applyFill="1" applyAlignment="1" applyProtection="1">
      <alignment horizontal="right" vertical="center"/>
    </xf>
    <xf numFmtId="49" fontId="24" fillId="5" borderId="0" xfId="0" applyNumberFormat="1" applyFont="1" applyFill="1" applyAlignment="1" applyProtection="1">
      <alignment horizontal="right" vertical="top"/>
    </xf>
    <xf numFmtId="49" fontId="0" fillId="5" borderId="0" xfId="0" applyNumberFormat="1" applyFont="1" applyFill="1" applyAlignment="1" applyProtection="1">
      <alignment horizontal="right" vertical="center"/>
    </xf>
    <xf numFmtId="0" fontId="0" fillId="3" borderId="0" xfId="0" applyFont="1" applyFill="1" applyAlignment="1" applyProtection="1">
      <alignment horizontal="left" vertical="center"/>
    </xf>
    <xf numFmtId="49" fontId="28" fillId="3" borderId="0" xfId="0" applyNumberFormat="1" applyFont="1" applyFill="1" applyAlignment="1" applyProtection="1">
      <alignment horizontal="left" vertical="center"/>
    </xf>
    <xf numFmtId="49" fontId="0" fillId="3" borderId="0" xfId="0" applyNumberFormat="1" applyFont="1" applyFill="1" applyAlignment="1" applyProtection="1">
      <alignment horizontal="left" vertical="center"/>
    </xf>
    <xf numFmtId="49" fontId="0" fillId="3" borderId="0" xfId="0" applyNumberFormat="1" applyFont="1" applyFill="1" applyBorder="1" applyAlignment="1" applyProtection="1">
      <alignment horizontal="left" vertical="center"/>
    </xf>
    <xf numFmtId="49" fontId="43" fillId="3" borderId="0" xfId="0" applyNumberFormat="1" applyFont="1" applyFill="1" applyAlignment="1" applyProtection="1">
      <alignment horizontal="left" vertical="center"/>
    </xf>
    <xf numFmtId="0" fontId="0" fillId="3" borderId="0" xfId="0" applyFont="1" applyFill="1" applyAlignment="1" applyProtection="1">
      <alignment horizontal="right" vertical="center"/>
    </xf>
    <xf numFmtId="49" fontId="6" fillId="3" borderId="0" xfId="0" applyNumberFormat="1" applyFont="1" applyFill="1" applyAlignment="1" applyProtection="1">
      <alignment horizontal="left" vertical="center"/>
    </xf>
    <xf numFmtId="49" fontId="0" fillId="3" borderId="0" xfId="0" applyNumberFormat="1" applyFont="1" applyFill="1" applyAlignment="1" applyProtection="1">
      <alignment horizontal="right" vertical="center"/>
    </xf>
    <xf numFmtId="49" fontId="2" fillId="5" borderId="0" xfId="0" applyNumberFormat="1" applyFont="1" applyFill="1" applyAlignment="1" applyProtection="1">
      <alignment horizontal="left" vertical="center"/>
    </xf>
    <xf numFmtId="49" fontId="46" fillId="5" borderId="0" xfId="0" applyNumberFormat="1" applyFont="1" applyFill="1" applyAlignment="1" applyProtection="1">
      <alignment horizontal="left" vertical="center"/>
      <protection hidden="1"/>
    </xf>
    <xf numFmtId="49" fontId="47" fillId="5" borderId="0" xfId="0" applyNumberFormat="1" applyFont="1" applyFill="1" applyAlignment="1" applyProtection="1">
      <alignment horizontal="left" vertical="center"/>
      <protection hidden="1"/>
    </xf>
    <xf numFmtId="49" fontId="5" fillId="5" borderId="0" xfId="0" applyNumberFormat="1" applyFont="1" applyFill="1" applyAlignment="1" applyProtection="1">
      <alignment horizontal="left" vertical="center"/>
    </xf>
    <xf numFmtId="49" fontId="5" fillId="5" borderId="0" xfId="0" applyNumberFormat="1" applyFont="1" applyFill="1" applyBorder="1" applyAlignment="1" applyProtection="1">
      <alignment horizontal="left" vertical="center"/>
    </xf>
    <xf numFmtId="0" fontId="0" fillId="5" borderId="0" xfId="0" applyFill="1" applyAlignment="1" applyProtection="1">
      <alignment horizontal="left" vertical="center"/>
    </xf>
    <xf numFmtId="0" fontId="17" fillId="5" borderId="0" xfId="0" applyFont="1" applyFill="1" applyAlignment="1" applyProtection="1">
      <alignment horizontal="left" vertical="center"/>
    </xf>
    <xf numFmtId="0" fontId="19" fillId="5" borderId="0" xfId="0" applyFont="1" applyFill="1" applyAlignment="1" applyProtection="1">
      <alignment horizontal="left" vertical="center"/>
    </xf>
    <xf numFmtId="0" fontId="0" fillId="6" borderId="15" xfId="0" applyFont="1" applyFill="1" applyBorder="1" applyAlignment="1" applyProtection="1">
      <alignment horizontal="left" vertical="center"/>
    </xf>
    <xf numFmtId="0" fontId="0" fillId="6" borderId="16" xfId="0" applyFont="1" applyFill="1" applyBorder="1" applyAlignment="1" applyProtection="1">
      <alignment horizontal="left" vertical="center"/>
    </xf>
    <xf numFmtId="49" fontId="0" fillId="6" borderId="16" xfId="0" applyNumberFormat="1" applyFont="1" applyFill="1" applyBorder="1" applyAlignment="1" applyProtection="1">
      <alignment horizontal="left" vertical="center"/>
    </xf>
    <xf numFmtId="49" fontId="0" fillId="6" borderId="17" xfId="0" applyNumberFormat="1" applyFont="1" applyFill="1" applyBorder="1" applyAlignment="1" applyProtection="1">
      <alignment horizontal="left" vertical="center"/>
    </xf>
    <xf numFmtId="0" fontId="0" fillId="6" borderId="27" xfId="0" applyFont="1" applyFill="1" applyBorder="1" applyAlignment="1" applyProtection="1">
      <alignment horizontal="left" vertical="center"/>
    </xf>
    <xf numFmtId="0" fontId="0" fillId="6" borderId="28" xfId="0" applyFont="1" applyFill="1" applyBorder="1" applyAlignment="1" applyProtection="1">
      <alignment horizontal="left" vertical="center"/>
    </xf>
    <xf numFmtId="49" fontId="0" fillId="6" borderId="28" xfId="0" applyNumberFormat="1" applyFont="1" applyFill="1" applyBorder="1" applyAlignment="1" applyProtection="1">
      <alignment horizontal="left" vertical="center"/>
    </xf>
    <xf numFmtId="49" fontId="0" fillId="6" borderId="29" xfId="0" applyNumberFormat="1" applyFont="1" applyFill="1" applyBorder="1" applyAlignment="1" applyProtection="1">
      <alignment horizontal="left" vertical="center"/>
    </xf>
    <xf numFmtId="49" fontId="0" fillId="0" borderId="0" xfId="0" applyNumberFormat="1" applyFont="1" applyAlignment="1" applyProtection="1">
      <alignment horizontal="left" vertical="center"/>
    </xf>
    <xf numFmtId="49" fontId="0" fillId="0" borderId="0" xfId="0" applyNumberFormat="1" applyFont="1" applyBorder="1" applyAlignment="1" applyProtection="1">
      <alignment horizontal="left" vertical="center"/>
    </xf>
    <xf numFmtId="0" fontId="5" fillId="0" borderId="0" xfId="0" applyFont="1" applyAlignment="1" applyProtection="1">
      <alignment horizontal="left" vertical="center"/>
    </xf>
    <xf numFmtId="49" fontId="0" fillId="0" borderId="0" xfId="0" applyNumberFormat="1" applyAlignment="1" applyProtection="1">
      <alignment horizontal="left" vertical="center"/>
    </xf>
    <xf numFmtId="49" fontId="0" fillId="0" borderId="0" xfId="0" applyNumberFormat="1" applyBorder="1" applyAlignment="1" applyProtection="1">
      <alignment horizontal="left" vertical="center"/>
    </xf>
    <xf numFmtId="0" fontId="0" fillId="0" borderId="0" xfId="0" applyAlignment="1" applyProtection="1">
      <alignment horizontal="center" vertical="center"/>
    </xf>
    <xf numFmtId="0" fontId="5" fillId="0" borderId="0" xfId="0" applyFont="1" applyAlignment="1" applyProtection="1">
      <alignment horizontal="center" vertical="center"/>
    </xf>
    <xf numFmtId="49" fontId="0" fillId="0" borderId="0" xfId="0" applyNumberFormat="1" applyAlignment="1" applyProtection="1">
      <alignment horizontal="center" vertical="center"/>
    </xf>
    <xf numFmtId="49" fontId="0" fillId="0" borderId="0" xfId="0" applyNumberFormat="1" applyBorder="1" applyAlignment="1" applyProtection="1">
      <alignment horizontal="center" vertical="center"/>
    </xf>
    <xf numFmtId="49" fontId="0" fillId="7" borderId="0" xfId="0" applyNumberFormat="1" applyFont="1" applyFill="1" applyAlignment="1" applyProtection="1">
      <alignment horizontal="left" vertical="center"/>
      <protection locked="0"/>
    </xf>
    <xf numFmtId="1" fontId="36" fillId="6" borderId="24" xfId="0" applyNumberFormat="1" applyFont="1" applyFill="1" applyBorder="1" applyAlignment="1" applyProtection="1">
      <alignment horizontal="center" vertical="center" wrapText="1"/>
      <protection locked="0"/>
    </xf>
    <xf numFmtId="42" fontId="31" fillId="7" borderId="0" xfId="0" applyNumberFormat="1" applyFont="1" applyFill="1" applyBorder="1" applyAlignment="1" applyProtection="1">
      <alignment vertical="center"/>
    </xf>
    <xf numFmtId="49" fontId="2" fillId="6" borderId="16" xfId="0" applyNumberFormat="1" applyFont="1" applyFill="1" applyBorder="1" applyAlignment="1" applyProtection="1">
      <alignment horizontal="left" vertical="center"/>
    </xf>
    <xf numFmtId="49" fontId="22" fillId="7" borderId="0" xfId="0" applyNumberFormat="1" applyFont="1" applyFill="1" applyAlignment="1" applyProtection="1">
      <alignment horizontal="left" vertical="center"/>
      <protection locked="0"/>
    </xf>
    <xf numFmtId="0" fontId="51" fillId="7" borderId="0" xfId="0" applyFont="1" applyFill="1" applyAlignment="1" applyProtection="1">
      <alignment horizontal="left" vertical="center"/>
    </xf>
    <xf numFmtId="0" fontId="53" fillId="7" borderId="0" xfId="0" applyFont="1" applyFill="1" applyAlignment="1" applyProtection="1">
      <alignment horizontal="left" vertical="center"/>
    </xf>
    <xf numFmtId="49" fontId="0" fillId="7" borderId="0" xfId="0" applyNumberFormat="1" applyFont="1" applyFill="1" applyAlignment="1" applyProtection="1">
      <alignment horizontal="left" vertical="center"/>
      <protection locked="0"/>
    </xf>
    <xf numFmtId="49" fontId="33" fillId="7" borderId="0" xfId="0" applyNumberFormat="1" applyFont="1" applyFill="1" applyAlignment="1" applyProtection="1">
      <alignment horizontal="center" vertical="center"/>
    </xf>
    <xf numFmtId="49" fontId="32" fillId="7" borderId="0" xfId="0" applyNumberFormat="1" applyFont="1" applyFill="1" applyAlignment="1" applyProtection="1">
      <alignment horizontal="center" vertical="center"/>
    </xf>
    <xf numFmtId="0" fontId="0" fillId="7" borderId="0" xfId="0" applyFont="1" applyFill="1" applyAlignment="1" applyProtection="1">
      <alignment horizontal="left" vertical="center"/>
    </xf>
    <xf numFmtId="49" fontId="0" fillId="7" borderId="0" xfId="0" applyNumberFormat="1" applyFont="1" applyFill="1" applyAlignment="1" applyProtection="1">
      <alignment horizontal="left" vertical="center"/>
    </xf>
    <xf numFmtId="49" fontId="0" fillId="7" borderId="0" xfId="0" applyNumberFormat="1" applyFont="1" applyFill="1" applyBorder="1" applyAlignment="1" applyProtection="1">
      <alignment horizontal="left" vertical="center"/>
    </xf>
    <xf numFmtId="49" fontId="5" fillId="5" borderId="0" xfId="0" applyNumberFormat="1" applyFont="1" applyFill="1" applyAlignment="1" applyProtection="1">
      <alignment horizontal="left"/>
    </xf>
    <xf numFmtId="49" fontId="5" fillId="5" borderId="0" xfId="0" applyNumberFormat="1" applyFont="1" applyFill="1" applyAlignment="1" applyProtection="1">
      <alignment horizontal="left" vertical="top"/>
    </xf>
    <xf numFmtId="49" fontId="45" fillId="5" borderId="0" xfId="0" applyNumberFormat="1" applyFont="1" applyFill="1" applyAlignment="1" applyProtection="1">
      <alignment horizontal="left" vertical="center"/>
    </xf>
    <xf numFmtId="49" fontId="42" fillId="7" borderId="0" xfId="1" applyNumberFormat="1" applyFont="1" applyFill="1" applyBorder="1" applyAlignment="1" applyProtection="1">
      <alignment horizontal="left" vertical="center"/>
      <protection locked="0"/>
    </xf>
    <xf numFmtId="49" fontId="42" fillId="7" borderId="0" xfId="1" applyNumberFormat="1" applyFont="1" applyFill="1" applyBorder="1" applyAlignment="1" applyProtection="1">
      <alignment horizontal="left" wrapText="1"/>
      <protection locked="0"/>
    </xf>
    <xf numFmtId="49" fontId="42" fillId="7" borderId="0" xfId="1" applyNumberFormat="1" applyFont="1" applyFill="1" applyBorder="1" applyAlignment="1" applyProtection="1">
      <alignment vertical="center"/>
      <protection locked="0"/>
    </xf>
    <xf numFmtId="49" fontId="42" fillId="7" borderId="0" xfId="1" applyNumberFormat="1" applyFont="1" applyFill="1" applyAlignment="1" applyProtection="1">
      <alignment horizontal="left" vertical="center"/>
      <protection locked="0"/>
    </xf>
    <xf numFmtId="49" fontId="35" fillId="7" borderId="0" xfId="0" applyNumberFormat="1" applyFont="1" applyFill="1" applyBorder="1" applyAlignment="1" applyProtection="1">
      <alignment horizontal="right" vertical="center" indent="3"/>
    </xf>
    <xf numFmtId="49" fontId="0" fillId="6" borderId="25" xfId="0" applyNumberFormat="1" applyFont="1" applyFill="1" applyBorder="1" applyAlignment="1" applyProtection="1">
      <alignment horizontal="center" vertical="center"/>
    </xf>
    <xf numFmtId="49" fontId="0" fillId="6" borderId="0" xfId="0" applyNumberFormat="1" applyFont="1" applyFill="1" applyBorder="1" applyAlignment="1" applyProtection="1">
      <alignment horizontal="center" vertical="center"/>
    </xf>
    <xf numFmtId="49" fontId="0" fillId="6" borderId="26" xfId="0" applyNumberFormat="1" applyFont="1" applyFill="1" applyBorder="1" applyAlignment="1" applyProtection="1">
      <alignment horizontal="center" vertical="center"/>
    </xf>
    <xf numFmtId="49" fontId="22" fillId="7" borderId="0" xfId="0" applyNumberFormat="1" applyFont="1" applyFill="1" applyAlignment="1" applyProtection="1">
      <alignment horizontal="center" vertical="center"/>
      <protection locked="0"/>
    </xf>
    <xf numFmtId="0" fontId="2" fillId="6" borderId="25" xfId="0" applyFont="1" applyFill="1" applyBorder="1" applyAlignment="1" applyProtection="1">
      <alignment horizontal="center" vertical="center"/>
    </xf>
    <xf numFmtId="0" fontId="2" fillId="6" borderId="0"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49" fontId="0" fillId="7" borderId="0" xfId="0" applyNumberFormat="1" applyFont="1" applyFill="1" applyAlignment="1" applyProtection="1">
      <alignment horizontal="left" vertical="center"/>
      <protection locked="0"/>
    </xf>
    <xf numFmtId="49" fontId="52" fillId="6" borderId="25" xfId="0" applyNumberFormat="1" applyFont="1" applyFill="1" applyBorder="1" applyAlignment="1" applyProtection="1">
      <alignment horizontal="center" vertical="center"/>
    </xf>
    <xf numFmtId="49" fontId="52" fillId="6" borderId="0" xfId="0" applyNumberFormat="1" applyFont="1" applyFill="1" applyBorder="1" applyAlignment="1" applyProtection="1">
      <alignment horizontal="center" vertical="center"/>
    </xf>
    <xf numFmtId="49" fontId="52" fillId="6" borderId="26" xfId="0" applyNumberFormat="1" applyFont="1" applyFill="1" applyBorder="1" applyAlignment="1" applyProtection="1">
      <alignment horizontal="center" vertical="center"/>
    </xf>
    <xf numFmtId="0" fontId="43" fillId="6" borderId="25" xfId="0" applyFont="1" applyFill="1" applyBorder="1" applyAlignment="1" applyProtection="1">
      <alignment horizontal="center" vertical="center"/>
    </xf>
    <xf numFmtId="0" fontId="43" fillId="6" borderId="0" xfId="0" applyFont="1" applyFill="1" applyBorder="1" applyAlignment="1" applyProtection="1">
      <alignment horizontal="center" vertical="center"/>
    </xf>
    <xf numFmtId="0" fontId="43" fillId="6" borderId="26" xfId="0" applyFont="1" applyFill="1" applyBorder="1" applyAlignment="1" applyProtection="1">
      <alignment horizontal="center" vertical="center"/>
    </xf>
    <xf numFmtId="49" fontId="2" fillId="6" borderId="25" xfId="0" applyNumberFormat="1" applyFont="1" applyFill="1" applyBorder="1" applyAlignment="1" applyProtection="1">
      <alignment horizontal="center" vertical="center"/>
    </xf>
    <xf numFmtId="49" fontId="2" fillId="6" borderId="0" xfId="0" applyNumberFormat="1" applyFont="1" applyFill="1" applyBorder="1" applyAlignment="1" applyProtection="1">
      <alignment horizontal="center" vertical="center"/>
    </xf>
    <xf numFmtId="49" fontId="2" fillId="6" borderId="26" xfId="0" applyNumberFormat="1" applyFont="1" applyFill="1" applyBorder="1" applyAlignment="1" applyProtection="1">
      <alignment horizontal="center" vertical="center"/>
    </xf>
    <xf numFmtId="49" fontId="16" fillId="7" borderId="0" xfId="0" applyNumberFormat="1" applyFont="1" applyFill="1" applyBorder="1" applyAlignment="1" applyProtection="1">
      <alignment horizontal="left" vertical="center" wrapText="1"/>
    </xf>
    <xf numFmtId="49" fontId="17" fillId="7" borderId="0" xfId="0" applyNumberFormat="1" applyFont="1" applyFill="1" applyAlignment="1" applyProtection="1">
      <alignment horizontal="left" vertical="center" wrapText="1"/>
    </xf>
    <xf numFmtId="49" fontId="8" fillId="7" borderId="0" xfId="0" applyNumberFormat="1" applyFont="1" applyFill="1" applyBorder="1" applyAlignment="1" applyProtection="1">
      <alignment horizontal="left" vertical="center" wrapText="1"/>
    </xf>
    <xf numFmtId="49" fontId="33" fillId="7" borderId="0" xfId="0" applyNumberFormat="1" applyFont="1" applyFill="1" applyAlignment="1" applyProtection="1">
      <alignment horizontal="center" vertical="center"/>
    </xf>
    <xf numFmtId="49" fontId="32" fillId="7" borderId="0" xfId="0" applyNumberFormat="1" applyFont="1" applyFill="1" applyAlignment="1" applyProtection="1">
      <alignment horizontal="center" vertical="center"/>
    </xf>
    <xf numFmtId="49" fontId="16" fillId="7" borderId="0" xfId="0" applyNumberFormat="1" applyFont="1" applyFill="1" applyBorder="1" applyAlignment="1" applyProtection="1">
      <alignment horizontal="left" wrapText="1"/>
    </xf>
  </cellXfs>
  <cellStyles count="2">
    <cellStyle name="Hyperlink" xfId="1" builtinId="8"/>
    <cellStyle name="Standaard" xfId="0" builtinId="0"/>
  </cellStyles>
  <dxfs count="0"/>
  <tableStyles count="0" defaultTableStyle="TableStyleMedium2" defaultPivotStyle="PivotStyleLight16"/>
  <colors>
    <mruColors>
      <color rgb="FF990000"/>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jp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jpeg"/><Relationship Id="rId2" Type="http://schemas.openxmlformats.org/officeDocument/2006/relationships/image" Target="../media/image2.png"/><Relationship Id="rId16" Type="http://schemas.openxmlformats.org/officeDocument/2006/relationships/image" Target="../media/image16.emf"/><Relationship Id="rId1" Type="http://schemas.openxmlformats.org/officeDocument/2006/relationships/image" Target="../media/image1.png"/><Relationship Id="rId6" Type="http://schemas.openxmlformats.org/officeDocument/2006/relationships/image" Target="../media/image6.jpe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emf"/><Relationship Id="rId10" Type="http://schemas.openxmlformats.org/officeDocument/2006/relationships/image" Target="../media/image10.jpe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23</xdr:row>
      <xdr:rowOff>30480</xdr:rowOff>
    </xdr:from>
    <xdr:to>
      <xdr:col>2</xdr:col>
      <xdr:colOff>129540</xdr:colOff>
      <xdr:row>27</xdr:row>
      <xdr:rowOff>251462</xdr:rowOff>
    </xdr:to>
    <xdr:pic>
      <xdr:nvPicPr>
        <xdr:cNvPr id="5" name="Afbeelding 4">
          <a:extLst>
            <a:ext uri="{FF2B5EF4-FFF2-40B4-BE49-F238E27FC236}">
              <a16:creationId xmlns:a16="http://schemas.microsoft.com/office/drawing/2014/main" id="{E9D5C1B6-8A5C-4DB0-B80B-FFD038F9D8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4162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83820</xdr:rowOff>
    </xdr:from>
    <xdr:to>
      <xdr:col>2</xdr:col>
      <xdr:colOff>129540</xdr:colOff>
      <xdr:row>54</xdr:row>
      <xdr:rowOff>304798</xdr:rowOff>
    </xdr:to>
    <xdr:pic>
      <xdr:nvPicPr>
        <xdr:cNvPr id="8" name="Afbeelding 7">
          <a:extLst>
            <a:ext uri="{FF2B5EF4-FFF2-40B4-BE49-F238E27FC236}">
              <a16:creationId xmlns:a16="http://schemas.microsoft.com/office/drawing/2014/main" id="{5106835B-6AF6-4EFA-8E24-D502D82C9C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0976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60</xdr:row>
      <xdr:rowOff>45720</xdr:rowOff>
    </xdr:from>
    <xdr:to>
      <xdr:col>2</xdr:col>
      <xdr:colOff>129540</xdr:colOff>
      <xdr:row>65</xdr:row>
      <xdr:rowOff>83823</xdr:rowOff>
    </xdr:to>
    <xdr:pic>
      <xdr:nvPicPr>
        <xdr:cNvPr id="9" name="Afbeelding 8">
          <a:extLst>
            <a:ext uri="{FF2B5EF4-FFF2-40B4-BE49-F238E27FC236}">
              <a16:creationId xmlns:a16="http://schemas.microsoft.com/office/drawing/2014/main" id="{1D6E4930-198E-4951-A462-9145DEC5A20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123950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297180</xdr:colOff>
      <xdr:row>40</xdr:row>
      <xdr:rowOff>114300</xdr:rowOff>
    </xdr:from>
    <xdr:to>
      <xdr:col>1</xdr:col>
      <xdr:colOff>203302</xdr:colOff>
      <xdr:row>45</xdr:row>
      <xdr:rowOff>31520</xdr:rowOff>
    </xdr:to>
    <xdr:pic>
      <xdr:nvPicPr>
        <xdr:cNvPr id="10" name="Afbeelding 9">
          <a:extLst>
            <a:ext uri="{FF2B5EF4-FFF2-40B4-BE49-F238E27FC236}">
              <a16:creationId xmlns:a16="http://schemas.microsoft.com/office/drawing/2014/main" id="{1EC0F8C4-C2B9-4B3D-B600-86BF4058EAA6}"/>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97180" y="7726680"/>
          <a:ext cx="332842" cy="9992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70</xdr:row>
      <xdr:rowOff>91440</xdr:rowOff>
    </xdr:from>
    <xdr:to>
      <xdr:col>2</xdr:col>
      <xdr:colOff>129540</xdr:colOff>
      <xdr:row>74</xdr:row>
      <xdr:rowOff>312418</xdr:rowOff>
    </xdr:to>
    <xdr:pic>
      <xdr:nvPicPr>
        <xdr:cNvPr id="11" name="Afbeelding 10">
          <a:extLst>
            <a:ext uri="{FF2B5EF4-FFF2-40B4-BE49-F238E27FC236}">
              <a16:creationId xmlns:a16="http://schemas.microsoft.com/office/drawing/2014/main" id="{C46D28E0-E8D2-49CD-96CE-21962E500A0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1293114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68580</xdr:colOff>
      <xdr:row>31</xdr:row>
      <xdr:rowOff>7620</xdr:rowOff>
    </xdr:from>
    <xdr:to>
      <xdr:col>2</xdr:col>
      <xdr:colOff>11430</xdr:colOff>
      <xdr:row>37</xdr:row>
      <xdr:rowOff>45719</xdr:rowOff>
    </xdr:to>
    <xdr:pic>
      <xdr:nvPicPr>
        <xdr:cNvPr id="12" name="Afbeelding 11" descr="o'Vin: kant-en-klare picon - Top'oVin">
          <a:extLst>
            <a:ext uri="{FF2B5EF4-FFF2-40B4-BE49-F238E27FC236}">
              <a16:creationId xmlns:a16="http://schemas.microsoft.com/office/drawing/2014/main" id="{5F21B7BA-23C8-48E6-BF02-99F27FF01DE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8580" y="6888480"/>
          <a:ext cx="765810"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15240</xdr:rowOff>
    </xdr:from>
    <xdr:to>
      <xdr:col>2</xdr:col>
      <xdr:colOff>129540</xdr:colOff>
      <xdr:row>84</xdr:row>
      <xdr:rowOff>53344</xdr:rowOff>
    </xdr:to>
    <xdr:pic>
      <xdr:nvPicPr>
        <xdr:cNvPr id="13" name="Afbeelding 12">
          <a:extLst>
            <a:ext uri="{FF2B5EF4-FFF2-40B4-BE49-F238E27FC236}">
              <a16:creationId xmlns:a16="http://schemas.microsoft.com/office/drawing/2014/main" id="{0656C9DC-B164-438B-99A9-60FE39896EB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1542288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15240</xdr:rowOff>
    </xdr:from>
    <xdr:to>
      <xdr:col>2</xdr:col>
      <xdr:colOff>224790</xdr:colOff>
      <xdr:row>103</xdr:row>
      <xdr:rowOff>148594</xdr:rowOff>
    </xdr:to>
    <xdr:pic>
      <xdr:nvPicPr>
        <xdr:cNvPr id="14" name="Afbeelding 13">
          <a:extLst>
            <a:ext uri="{FF2B5EF4-FFF2-40B4-BE49-F238E27FC236}">
              <a16:creationId xmlns:a16="http://schemas.microsoft.com/office/drawing/2014/main" id="{E52DF982-1894-4AC5-AB13-FC4871B0FAA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16885920"/>
          <a:ext cx="1047750"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xdr:colOff>
      <xdr:row>108</xdr:row>
      <xdr:rowOff>83820</xdr:rowOff>
    </xdr:from>
    <xdr:to>
      <xdr:col>2</xdr:col>
      <xdr:colOff>144780</xdr:colOff>
      <xdr:row>113</xdr:row>
      <xdr:rowOff>121918</xdr:rowOff>
    </xdr:to>
    <xdr:pic>
      <xdr:nvPicPr>
        <xdr:cNvPr id="16" name="Afbeelding 15">
          <a:extLst>
            <a:ext uri="{FF2B5EF4-FFF2-40B4-BE49-F238E27FC236}">
              <a16:creationId xmlns:a16="http://schemas.microsoft.com/office/drawing/2014/main" id="{9F716C06-F668-43DA-A4E2-31A1C31E24C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240" y="1860042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236220</xdr:colOff>
      <xdr:row>117</xdr:row>
      <xdr:rowOff>83820</xdr:rowOff>
    </xdr:from>
    <xdr:to>
      <xdr:col>1</xdr:col>
      <xdr:colOff>342900</xdr:colOff>
      <xdr:row>122</xdr:row>
      <xdr:rowOff>91443</xdr:rowOff>
    </xdr:to>
    <xdr:pic>
      <xdr:nvPicPr>
        <xdr:cNvPr id="21" name="Afbeelding 20" descr="sancerre rouge demi raimbault">
          <a:extLst>
            <a:ext uri="{FF2B5EF4-FFF2-40B4-BE49-F238E27FC236}">
              <a16:creationId xmlns:a16="http://schemas.microsoft.com/office/drawing/2014/main" id="{B0CD9E5F-B2AE-4601-87C3-CD2AE78EC1FC}"/>
            </a:ext>
          </a:extLst>
        </xdr:cNvPr>
        <xdr:cNvPicPr>
          <a:picLocks noChangeAspect="1" noChangeArrowheads="1"/>
        </xdr:cNvPicPr>
      </xdr:nvPicPr>
      <xdr:blipFill rotWithShape="1">
        <a:blip xmlns:r="http://schemas.openxmlformats.org/officeDocument/2006/relationships" r:embed="rId10" cstate="print">
          <a:extLst>
            <a:ext uri="{28A0092B-C50C-407E-A947-70E740481C1C}">
              <a14:useLocalDpi xmlns:a14="http://schemas.microsoft.com/office/drawing/2010/main" val="0"/>
            </a:ext>
          </a:extLst>
        </a:blip>
        <a:srcRect l="24093" r="23206"/>
        <a:stretch/>
      </xdr:blipFill>
      <xdr:spPr bwMode="auto">
        <a:xfrm>
          <a:off x="236220" y="20246340"/>
          <a:ext cx="533400" cy="922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30480</xdr:colOff>
      <xdr:row>126</xdr:row>
      <xdr:rowOff>114300</xdr:rowOff>
    </xdr:from>
    <xdr:to>
      <xdr:col>1</xdr:col>
      <xdr:colOff>388620</xdr:colOff>
      <xdr:row>131</xdr:row>
      <xdr:rowOff>152399</xdr:rowOff>
    </xdr:to>
    <xdr:pic>
      <xdr:nvPicPr>
        <xdr:cNvPr id="22" name="Afbeelding 21">
          <a:extLst>
            <a:ext uri="{FF2B5EF4-FFF2-40B4-BE49-F238E27FC236}">
              <a16:creationId xmlns:a16="http://schemas.microsoft.com/office/drawing/2014/main" id="{396AF69C-983A-437B-8416-7EDA4AD55C4C}"/>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r="17600"/>
        <a:stretch/>
      </xdr:blipFill>
      <xdr:spPr bwMode="auto">
        <a:xfrm>
          <a:off x="30480" y="21922740"/>
          <a:ext cx="78486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135</xdr:row>
      <xdr:rowOff>83820</xdr:rowOff>
    </xdr:from>
    <xdr:to>
      <xdr:col>2</xdr:col>
      <xdr:colOff>129540</xdr:colOff>
      <xdr:row>140</xdr:row>
      <xdr:rowOff>121921</xdr:rowOff>
    </xdr:to>
    <xdr:pic>
      <xdr:nvPicPr>
        <xdr:cNvPr id="23" name="Afbeelding 22">
          <a:extLst>
            <a:ext uri="{FF2B5EF4-FFF2-40B4-BE49-F238E27FC236}">
              <a16:creationId xmlns:a16="http://schemas.microsoft.com/office/drawing/2014/main" id="{36810D82-5E44-49D8-81D6-706BE4160375}"/>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2353818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312420</xdr:colOff>
      <xdr:row>88</xdr:row>
      <xdr:rowOff>7619</xdr:rowOff>
    </xdr:from>
    <xdr:to>
      <xdr:col>1</xdr:col>
      <xdr:colOff>266700</xdr:colOff>
      <xdr:row>93</xdr:row>
      <xdr:rowOff>89511</xdr:rowOff>
    </xdr:to>
    <xdr:pic>
      <xdr:nvPicPr>
        <xdr:cNvPr id="28" name="Afbeelding 27">
          <a:extLst>
            <a:ext uri="{FF2B5EF4-FFF2-40B4-BE49-F238E27FC236}">
              <a16:creationId xmlns:a16="http://schemas.microsoft.com/office/drawing/2014/main" id="{48D9AA38-B6E4-4182-A0E1-46867BD86AD3}"/>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31358" r="30400"/>
        <a:stretch/>
      </xdr:blipFill>
      <xdr:spPr bwMode="auto">
        <a:xfrm>
          <a:off x="312420" y="18432779"/>
          <a:ext cx="381000" cy="9962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53340</xdr:colOff>
      <xdr:row>23</xdr:row>
      <xdr:rowOff>121920</xdr:rowOff>
    </xdr:from>
    <xdr:to>
      <xdr:col>8</xdr:col>
      <xdr:colOff>529356</xdr:colOff>
      <xdr:row>26</xdr:row>
      <xdr:rowOff>49532</xdr:rowOff>
    </xdr:to>
    <xdr:pic>
      <xdr:nvPicPr>
        <xdr:cNvPr id="30" name="Afbeelding 29">
          <a:extLst>
            <a:ext uri="{FF2B5EF4-FFF2-40B4-BE49-F238E27FC236}">
              <a16:creationId xmlns:a16="http://schemas.microsoft.com/office/drawing/2014/main" id="{0ACAA4B9-456A-4CBA-A439-F9DB08D5138D}"/>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73140" y="5867400"/>
          <a:ext cx="476016"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53340</xdr:colOff>
      <xdr:row>60</xdr:row>
      <xdr:rowOff>129540</xdr:rowOff>
    </xdr:from>
    <xdr:to>
      <xdr:col>8</xdr:col>
      <xdr:colOff>529356</xdr:colOff>
      <xdr:row>63</xdr:row>
      <xdr:rowOff>57152</xdr:rowOff>
    </xdr:to>
    <xdr:pic>
      <xdr:nvPicPr>
        <xdr:cNvPr id="31" name="Afbeelding 30">
          <a:extLst>
            <a:ext uri="{FF2B5EF4-FFF2-40B4-BE49-F238E27FC236}">
              <a16:creationId xmlns:a16="http://schemas.microsoft.com/office/drawing/2014/main" id="{826A2E72-2C0C-4482-9B61-2BF4EFA0DB56}"/>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73140" y="13152120"/>
          <a:ext cx="476016" cy="476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53340</xdr:colOff>
      <xdr:row>70</xdr:row>
      <xdr:rowOff>114300</xdr:rowOff>
    </xdr:from>
    <xdr:to>
      <xdr:col>8</xdr:col>
      <xdr:colOff>529356</xdr:colOff>
      <xdr:row>73</xdr:row>
      <xdr:rowOff>41908</xdr:rowOff>
    </xdr:to>
    <xdr:pic>
      <xdr:nvPicPr>
        <xdr:cNvPr id="32" name="Afbeelding 31">
          <a:extLst>
            <a:ext uri="{FF2B5EF4-FFF2-40B4-BE49-F238E27FC236}">
              <a16:creationId xmlns:a16="http://schemas.microsoft.com/office/drawing/2014/main" id="{BBCC5280-2A57-4BB7-AA16-E65C36C1523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73140" y="14996160"/>
          <a:ext cx="476016"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60960</xdr:colOff>
      <xdr:row>98</xdr:row>
      <xdr:rowOff>137160</xdr:rowOff>
    </xdr:from>
    <xdr:to>
      <xdr:col>8</xdr:col>
      <xdr:colOff>536976</xdr:colOff>
      <xdr:row>101</xdr:row>
      <xdr:rowOff>64772</xdr:rowOff>
    </xdr:to>
    <xdr:pic>
      <xdr:nvPicPr>
        <xdr:cNvPr id="33" name="Afbeelding 32">
          <a:extLst>
            <a:ext uri="{FF2B5EF4-FFF2-40B4-BE49-F238E27FC236}">
              <a16:creationId xmlns:a16="http://schemas.microsoft.com/office/drawing/2014/main" id="{1F18D1DE-DBA3-44FB-BEFF-3E1322A97993}"/>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80760" y="20574000"/>
          <a:ext cx="476016" cy="476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60960</xdr:colOff>
      <xdr:row>108</xdr:row>
      <xdr:rowOff>121920</xdr:rowOff>
    </xdr:from>
    <xdr:to>
      <xdr:col>8</xdr:col>
      <xdr:colOff>536976</xdr:colOff>
      <xdr:row>111</xdr:row>
      <xdr:rowOff>49528</xdr:rowOff>
    </xdr:to>
    <xdr:pic>
      <xdr:nvPicPr>
        <xdr:cNvPr id="34" name="Afbeelding 33">
          <a:extLst>
            <a:ext uri="{FF2B5EF4-FFF2-40B4-BE49-F238E27FC236}">
              <a16:creationId xmlns:a16="http://schemas.microsoft.com/office/drawing/2014/main" id="{0DB5AAA0-1996-485F-B4F6-3CB9057AF3C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80760" y="22418040"/>
          <a:ext cx="476016"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83820</xdr:colOff>
      <xdr:row>88</xdr:row>
      <xdr:rowOff>129540</xdr:rowOff>
    </xdr:from>
    <xdr:to>
      <xdr:col>8</xdr:col>
      <xdr:colOff>559836</xdr:colOff>
      <xdr:row>91</xdr:row>
      <xdr:rowOff>57149</xdr:rowOff>
    </xdr:to>
    <xdr:pic>
      <xdr:nvPicPr>
        <xdr:cNvPr id="35" name="Afbeelding 34">
          <a:extLst>
            <a:ext uri="{FF2B5EF4-FFF2-40B4-BE49-F238E27FC236}">
              <a16:creationId xmlns:a16="http://schemas.microsoft.com/office/drawing/2014/main" id="{E1DAAFED-5A31-4601-8465-7D3E4EF7B38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103620" y="18554700"/>
          <a:ext cx="476016"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68580</xdr:colOff>
      <xdr:row>135</xdr:row>
      <xdr:rowOff>121920</xdr:rowOff>
    </xdr:from>
    <xdr:to>
      <xdr:col>8</xdr:col>
      <xdr:colOff>544596</xdr:colOff>
      <xdr:row>138</xdr:row>
      <xdr:rowOff>49529</xdr:rowOff>
    </xdr:to>
    <xdr:pic>
      <xdr:nvPicPr>
        <xdr:cNvPr id="36" name="Afbeelding 35">
          <a:extLst>
            <a:ext uri="{FF2B5EF4-FFF2-40B4-BE49-F238E27FC236}">
              <a16:creationId xmlns:a16="http://schemas.microsoft.com/office/drawing/2014/main" id="{3BDF0D85-1A38-4AD2-9FBC-79FAB4B6D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88380" y="27447240"/>
          <a:ext cx="476016" cy="476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28194</xdr:colOff>
      <xdr:row>163</xdr:row>
      <xdr:rowOff>17526</xdr:rowOff>
    </xdr:from>
    <xdr:to>
      <xdr:col>9</xdr:col>
      <xdr:colOff>93726</xdr:colOff>
      <xdr:row>167</xdr:row>
      <xdr:rowOff>73915</xdr:rowOff>
    </xdr:to>
    <xdr:pic>
      <xdr:nvPicPr>
        <xdr:cNvPr id="37" name="Afbeelding 36">
          <a:extLst>
            <a:ext uri="{FF2B5EF4-FFF2-40B4-BE49-F238E27FC236}">
              <a16:creationId xmlns:a16="http://schemas.microsoft.com/office/drawing/2014/main" id="{7D105A53-471D-4C12-BC7A-FF72EAB77EC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4295394" y="37888926"/>
          <a:ext cx="2397252" cy="7879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419100</xdr:colOff>
      <xdr:row>28</xdr:row>
      <xdr:rowOff>38101</xdr:rowOff>
    </xdr:from>
    <xdr:to>
      <xdr:col>7</xdr:col>
      <xdr:colOff>609600</xdr:colOff>
      <xdr:row>28</xdr:row>
      <xdr:rowOff>200026</xdr:rowOff>
    </xdr:to>
    <xdr:pic>
      <xdr:nvPicPr>
        <xdr:cNvPr id="38" name="Picture 91">
          <a:extLst>
            <a:ext uri="{FF2B5EF4-FFF2-40B4-BE49-F238E27FC236}">
              <a16:creationId xmlns:a16="http://schemas.microsoft.com/office/drawing/2014/main" id="{EA8DFAE3-60D0-4741-9832-E9148DDF1BEE}"/>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7</xdr:col>
      <xdr:colOff>419100</xdr:colOff>
      <xdr:row>37</xdr:row>
      <xdr:rowOff>38101</xdr:rowOff>
    </xdr:from>
    <xdr:ext cx="190500" cy="161925"/>
    <xdr:pic>
      <xdr:nvPicPr>
        <xdr:cNvPr id="40" name="Picture 91">
          <a:extLst>
            <a:ext uri="{FF2B5EF4-FFF2-40B4-BE49-F238E27FC236}">
              <a16:creationId xmlns:a16="http://schemas.microsoft.com/office/drawing/2014/main" id="{4A18B6B2-BA8B-441D-8D4C-2215F22A7D94}"/>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419100</xdr:colOff>
      <xdr:row>47</xdr:row>
      <xdr:rowOff>38101</xdr:rowOff>
    </xdr:from>
    <xdr:ext cx="190500" cy="161925"/>
    <xdr:pic>
      <xdr:nvPicPr>
        <xdr:cNvPr id="41" name="Picture 91">
          <a:extLst>
            <a:ext uri="{FF2B5EF4-FFF2-40B4-BE49-F238E27FC236}">
              <a16:creationId xmlns:a16="http://schemas.microsoft.com/office/drawing/2014/main" id="{7B4406AE-9C7E-4B2E-A150-43941398E0CE}"/>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419100</xdr:colOff>
      <xdr:row>57</xdr:row>
      <xdr:rowOff>38101</xdr:rowOff>
    </xdr:from>
    <xdr:ext cx="190500" cy="161925"/>
    <xdr:pic>
      <xdr:nvPicPr>
        <xdr:cNvPr id="42" name="Picture 91">
          <a:extLst>
            <a:ext uri="{FF2B5EF4-FFF2-40B4-BE49-F238E27FC236}">
              <a16:creationId xmlns:a16="http://schemas.microsoft.com/office/drawing/2014/main" id="{A9B7DBE2-BDD3-47D9-977D-B1C8B1D31FA5}"/>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419100</xdr:colOff>
      <xdr:row>67</xdr:row>
      <xdr:rowOff>38101</xdr:rowOff>
    </xdr:from>
    <xdr:ext cx="190500" cy="161925"/>
    <xdr:pic>
      <xdr:nvPicPr>
        <xdr:cNvPr id="43" name="Picture 91">
          <a:extLst>
            <a:ext uri="{FF2B5EF4-FFF2-40B4-BE49-F238E27FC236}">
              <a16:creationId xmlns:a16="http://schemas.microsoft.com/office/drawing/2014/main" id="{6E2F1D5B-477C-404A-9C95-210348AF2F82}"/>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419100</xdr:colOff>
      <xdr:row>76</xdr:row>
      <xdr:rowOff>38101</xdr:rowOff>
    </xdr:from>
    <xdr:ext cx="190500" cy="161925"/>
    <xdr:pic>
      <xdr:nvPicPr>
        <xdr:cNvPr id="44" name="Picture 91">
          <a:extLst>
            <a:ext uri="{FF2B5EF4-FFF2-40B4-BE49-F238E27FC236}">
              <a16:creationId xmlns:a16="http://schemas.microsoft.com/office/drawing/2014/main" id="{5F8C1A88-AE8E-4D0F-A839-B1B2122AEF3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419100</xdr:colOff>
      <xdr:row>85</xdr:row>
      <xdr:rowOff>38101</xdr:rowOff>
    </xdr:from>
    <xdr:ext cx="190500" cy="161925"/>
    <xdr:pic>
      <xdr:nvPicPr>
        <xdr:cNvPr id="45" name="Picture 91">
          <a:extLst>
            <a:ext uri="{FF2B5EF4-FFF2-40B4-BE49-F238E27FC236}">
              <a16:creationId xmlns:a16="http://schemas.microsoft.com/office/drawing/2014/main" id="{14D3E26C-4F97-4CFE-AC00-B54B4102D9E2}"/>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419100</xdr:colOff>
      <xdr:row>95</xdr:row>
      <xdr:rowOff>38101</xdr:rowOff>
    </xdr:from>
    <xdr:ext cx="190500" cy="161925"/>
    <xdr:pic>
      <xdr:nvPicPr>
        <xdr:cNvPr id="46" name="Picture 91">
          <a:extLst>
            <a:ext uri="{FF2B5EF4-FFF2-40B4-BE49-F238E27FC236}">
              <a16:creationId xmlns:a16="http://schemas.microsoft.com/office/drawing/2014/main" id="{F6D9FB48-8594-4388-8E3B-50B92A801AE4}"/>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419100</xdr:colOff>
      <xdr:row>105</xdr:row>
      <xdr:rowOff>38101</xdr:rowOff>
    </xdr:from>
    <xdr:ext cx="190500" cy="161925"/>
    <xdr:pic>
      <xdr:nvPicPr>
        <xdr:cNvPr id="47" name="Picture 91">
          <a:extLst>
            <a:ext uri="{FF2B5EF4-FFF2-40B4-BE49-F238E27FC236}">
              <a16:creationId xmlns:a16="http://schemas.microsoft.com/office/drawing/2014/main" id="{5B9214D8-9F07-4172-84AD-0F9A904DD7A9}"/>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419100</xdr:colOff>
      <xdr:row>114</xdr:row>
      <xdr:rowOff>38101</xdr:rowOff>
    </xdr:from>
    <xdr:ext cx="190500" cy="161925"/>
    <xdr:pic>
      <xdr:nvPicPr>
        <xdr:cNvPr id="48" name="Picture 91">
          <a:extLst>
            <a:ext uri="{FF2B5EF4-FFF2-40B4-BE49-F238E27FC236}">
              <a16:creationId xmlns:a16="http://schemas.microsoft.com/office/drawing/2014/main" id="{FEAA9CA5-235C-46BB-8973-82A314CC6F52}"/>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419100</xdr:colOff>
      <xdr:row>123</xdr:row>
      <xdr:rowOff>38101</xdr:rowOff>
    </xdr:from>
    <xdr:ext cx="190500" cy="161925"/>
    <xdr:pic>
      <xdr:nvPicPr>
        <xdr:cNvPr id="49" name="Picture 91">
          <a:extLst>
            <a:ext uri="{FF2B5EF4-FFF2-40B4-BE49-F238E27FC236}">
              <a16:creationId xmlns:a16="http://schemas.microsoft.com/office/drawing/2014/main" id="{0C5A1460-A32C-492A-AC25-47B34D578CE3}"/>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419100</xdr:colOff>
      <xdr:row>132</xdr:row>
      <xdr:rowOff>38101</xdr:rowOff>
    </xdr:from>
    <xdr:ext cx="190500" cy="161925"/>
    <xdr:pic>
      <xdr:nvPicPr>
        <xdr:cNvPr id="50" name="Picture 91">
          <a:extLst>
            <a:ext uri="{FF2B5EF4-FFF2-40B4-BE49-F238E27FC236}">
              <a16:creationId xmlns:a16="http://schemas.microsoft.com/office/drawing/2014/main" id="{00D8CCC6-FE06-4EB8-90E5-25B8B1FE8A1A}"/>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419100</xdr:colOff>
      <xdr:row>141</xdr:row>
      <xdr:rowOff>38101</xdr:rowOff>
    </xdr:from>
    <xdr:ext cx="190500" cy="161925"/>
    <xdr:pic>
      <xdr:nvPicPr>
        <xdr:cNvPr id="51" name="Picture 91">
          <a:extLst>
            <a:ext uri="{FF2B5EF4-FFF2-40B4-BE49-F238E27FC236}">
              <a16:creationId xmlns:a16="http://schemas.microsoft.com/office/drawing/2014/main" id="{D679940A-BBD5-4B56-ADE6-B2160F93DF07}"/>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775960" y="6804661"/>
          <a:ext cx="190500" cy="1619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60960</xdr:colOff>
      <xdr:row>200</xdr:row>
      <xdr:rowOff>114300</xdr:rowOff>
    </xdr:from>
    <xdr:to>
      <xdr:col>9</xdr:col>
      <xdr:colOff>632460</xdr:colOff>
      <xdr:row>222</xdr:row>
      <xdr:rowOff>129540</xdr:rowOff>
    </xdr:to>
    <xdr:sp macro="" textlink="">
      <xdr:nvSpPr>
        <xdr:cNvPr id="2" name="Tekstvak 1">
          <a:extLst>
            <a:ext uri="{FF2B5EF4-FFF2-40B4-BE49-F238E27FC236}">
              <a16:creationId xmlns:a16="http://schemas.microsoft.com/office/drawing/2014/main" id="{B0A34B29-787B-4CCC-97BD-4F233BD9A86A}"/>
            </a:ext>
          </a:extLst>
        </xdr:cNvPr>
        <xdr:cNvSpPr txBox="1"/>
      </xdr:nvSpPr>
      <xdr:spPr>
        <a:xfrm>
          <a:off x="60960" y="41612820"/>
          <a:ext cx="7170420" cy="403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600" b="1">
              <a:solidFill>
                <a:schemeClr val="dk1"/>
              </a:solidFill>
              <a:effectLst/>
              <a:latin typeface="+mn-lt"/>
              <a:ea typeface="+mn-ea"/>
              <a:cs typeface="+mn-cs"/>
            </a:rPr>
            <a:t>Voorwaarden en Privacy statement (GDPR)</a:t>
          </a:r>
          <a:endParaRPr lang="nl-BE" sz="600">
            <a:solidFill>
              <a:schemeClr val="dk1"/>
            </a:solidFill>
            <a:effectLst/>
            <a:latin typeface="+mn-lt"/>
            <a:ea typeface="+mn-ea"/>
            <a:cs typeface="+mn-cs"/>
          </a:endParaRPr>
        </a:p>
        <a:p>
          <a:r>
            <a:rPr lang="nl-BE" sz="600" b="1">
              <a:solidFill>
                <a:schemeClr val="dk1"/>
              </a:solidFill>
              <a:effectLst/>
              <a:latin typeface="+mn-lt"/>
              <a:ea typeface="+mn-ea"/>
              <a:cs typeface="+mn-cs"/>
            </a:rPr>
            <a:t> </a:t>
          </a:r>
          <a:endParaRPr lang="nl-BE" sz="600">
            <a:solidFill>
              <a:schemeClr val="dk1"/>
            </a:solidFill>
            <a:effectLst/>
            <a:latin typeface="+mn-lt"/>
            <a:ea typeface="+mn-ea"/>
            <a:cs typeface="+mn-cs"/>
          </a:endParaRPr>
        </a:p>
        <a:p>
          <a:r>
            <a:rPr lang="nl-BE" sz="600" b="1">
              <a:solidFill>
                <a:schemeClr val="dk1"/>
              </a:solidFill>
              <a:effectLst/>
              <a:latin typeface="+mn-lt"/>
              <a:ea typeface="+mn-ea"/>
              <a:cs typeface="+mn-cs"/>
            </a:rPr>
            <a:t>Algemeen</a:t>
          </a:r>
          <a:br>
            <a:rPr lang="nl-BE" sz="600" b="1">
              <a:solidFill>
                <a:schemeClr val="dk1"/>
              </a:solidFill>
              <a:effectLst/>
              <a:latin typeface="+mn-lt"/>
              <a:ea typeface="+mn-ea"/>
              <a:cs typeface="+mn-cs"/>
            </a:rPr>
          </a:br>
          <a:r>
            <a:rPr lang="nl-BE" sz="600">
              <a:solidFill>
                <a:schemeClr val="dk1"/>
              </a:solidFill>
              <a:effectLst/>
              <a:latin typeface="+mn-lt"/>
              <a:ea typeface="+mn-ea"/>
              <a:cs typeface="+mn-cs"/>
            </a:rPr>
            <a:t>Door het plaatsen van een bestelling geeft u te kennen dat u met de betalingsvoorwaarden akkoord gaat.</a:t>
          </a:r>
        </a:p>
        <a:p>
          <a:r>
            <a:rPr lang="nl-BE" sz="600">
              <a:solidFill>
                <a:schemeClr val="dk1"/>
              </a:solidFill>
              <a:effectLst/>
              <a:latin typeface="+mn-lt"/>
              <a:ea typeface="+mn-ea"/>
              <a:cs typeface="+mn-cs"/>
            </a:rPr>
            <a:t>Lions Gavere Rhodeland vzw garandeert dat het geleverde product beantwoord aan de overeenkomst en voldoet aan de in het aanbod vermelde specificaties (behoudens wijziging jaartal wijn cfr. de voorraad).</a:t>
          </a:r>
        </a:p>
        <a:p>
          <a:r>
            <a:rPr lang="nl-BE" sz="600">
              <a:solidFill>
                <a:schemeClr val="dk1"/>
              </a:solidFill>
              <a:effectLst/>
              <a:latin typeface="+mn-lt"/>
              <a:ea typeface="+mn-ea"/>
              <a:cs typeface="+mn-cs"/>
            </a:rPr>
            <a:t> </a:t>
          </a:r>
        </a:p>
        <a:p>
          <a:r>
            <a:rPr lang="nl-BE" sz="600" b="1">
              <a:solidFill>
                <a:schemeClr val="dk1"/>
              </a:solidFill>
              <a:effectLst/>
              <a:latin typeface="+mn-lt"/>
              <a:ea typeface="+mn-ea"/>
              <a:cs typeface="+mn-cs"/>
            </a:rPr>
            <a:t>Levering</a:t>
          </a:r>
          <a:br>
            <a:rPr lang="nl-BE" sz="600" b="1">
              <a:solidFill>
                <a:schemeClr val="dk1"/>
              </a:solidFill>
              <a:effectLst/>
              <a:latin typeface="+mn-lt"/>
              <a:ea typeface="+mn-ea"/>
              <a:cs typeface="+mn-cs"/>
            </a:rPr>
          </a:br>
          <a:r>
            <a:rPr lang="nl-BE" sz="600">
              <a:solidFill>
                <a:schemeClr val="dk1"/>
              </a:solidFill>
              <a:effectLst/>
              <a:latin typeface="+mn-lt"/>
              <a:ea typeface="+mn-ea"/>
              <a:cs typeface="+mn-cs"/>
            </a:rPr>
            <a:t>De levering kan enkel plaats vinden zolang de voorraad strekt. De levering wordt voorzien tussen 15 en 25 december 2020. Hierbij worden de huidige federale en lokale coronamaatregelen gerespecteerd. Lions Gavere Rhodeland vzw zal u verwittigen mocht de levering vertraging oplopen door eventuele nieuwe coronamaatregelen.</a:t>
          </a:r>
        </a:p>
        <a:p>
          <a:r>
            <a:rPr lang="nl-BE" sz="600">
              <a:solidFill>
                <a:schemeClr val="dk1"/>
              </a:solidFill>
              <a:effectLst/>
              <a:latin typeface="+mn-lt"/>
              <a:ea typeface="+mn-ea"/>
              <a:cs typeface="+mn-cs"/>
            </a:rPr>
            <a:t> </a:t>
          </a:r>
        </a:p>
        <a:p>
          <a:r>
            <a:rPr lang="nl-BE" sz="600" b="1">
              <a:solidFill>
                <a:schemeClr val="dk1"/>
              </a:solidFill>
              <a:effectLst/>
              <a:latin typeface="+mn-lt"/>
              <a:ea typeface="+mn-ea"/>
              <a:cs typeface="+mn-cs"/>
            </a:rPr>
            <a:t>Gegevensbeheer </a:t>
          </a:r>
          <a:br>
            <a:rPr lang="nl-BE" sz="600" b="1">
              <a:solidFill>
                <a:schemeClr val="dk1"/>
              </a:solidFill>
              <a:effectLst/>
              <a:latin typeface="+mn-lt"/>
              <a:ea typeface="+mn-ea"/>
              <a:cs typeface="+mn-cs"/>
            </a:rPr>
          </a:br>
          <a:r>
            <a:rPr lang="nl-BE" sz="600">
              <a:solidFill>
                <a:schemeClr val="dk1"/>
              </a:solidFill>
              <a:effectLst/>
              <a:latin typeface="+mn-lt"/>
              <a:ea typeface="+mn-ea"/>
              <a:cs typeface="+mn-cs"/>
            </a:rPr>
            <a:t>Indien u een bestelling plaatst bij Lions Gavere Rhodeland vzw, dan worden uw gegevens opgenomen in het klantenbestand van Lions Gavere Rhodeland vzw. Lions Gavere Rhodeland vzw houdt zich aan de Wet Persoonsregistraties en zal uw gegevens niet verstrekken aan derden. Zie onze Privacy Policy. Lions Gavere Rhodeland vzw respecteert de privacy van de gebruikers en draagt zorg voor een vertrouwelijke behandeling van uw persoonlijke gegevens</a:t>
          </a:r>
        </a:p>
        <a:p>
          <a:r>
            <a:rPr lang="nl-BE" sz="600">
              <a:solidFill>
                <a:schemeClr val="dk1"/>
              </a:solidFill>
              <a:effectLst/>
              <a:latin typeface="+mn-lt"/>
              <a:ea typeface="+mn-ea"/>
              <a:cs typeface="+mn-cs"/>
            </a:rPr>
            <a:t> </a:t>
          </a:r>
        </a:p>
        <a:p>
          <a:r>
            <a:rPr lang="nl-BE" sz="600" b="1">
              <a:solidFill>
                <a:schemeClr val="dk1"/>
              </a:solidFill>
              <a:effectLst/>
              <a:latin typeface="+mn-lt"/>
              <a:ea typeface="+mn-ea"/>
              <a:cs typeface="+mn-cs"/>
            </a:rPr>
            <a:t>Betalingsvoorwaarden </a:t>
          </a:r>
          <a:br>
            <a:rPr lang="nl-BE" sz="600" b="1">
              <a:solidFill>
                <a:schemeClr val="dk1"/>
              </a:solidFill>
              <a:effectLst/>
              <a:latin typeface="+mn-lt"/>
              <a:ea typeface="+mn-ea"/>
              <a:cs typeface="+mn-cs"/>
            </a:rPr>
          </a:br>
          <a:r>
            <a:rPr lang="nl-BE" sz="600">
              <a:solidFill>
                <a:schemeClr val="dk1"/>
              </a:solidFill>
              <a:effectLst/>
              <a:latin typeface="+mn-lt"/>
              <a:ea typeface="+mn-ea"/>
              <a:cs typeface="+mn-cs"/>
            </a:rPr>
            <a:t>Bij een bestelling moet de betaling gebeuren binnen de week, te tellen vanaf de datum van bestelling.</a:t>
          </a:r>
        </a:p>
        <a:p>
          <a:r>
            <a:rPr lang="nl-BE" sz="600">
              <a:solidFill>
                <a:schemeClr val="dk1"/>
              </a:solidFill>
              <a:effectLst/>
              <a:latin typeface="+mn-lt"/>
              <a:ea typeface="+mn-ea"/>
              <a:cs typeface="+mn-cs"/>
            </a:rPr>
            <a:t>Betalingen dienen ons uiterlijk te bereiken op 15/12/2020.</a:t>
          </a:r>
        </a:p>
        <a:p>
          <a:r>
            <a:rPr lang="nl-BE" sz="600">
              <a:solidFill>
                <a:schemeClr val="dk1"/>
              </a:solidFill>
              <a:effectLst/>
              <a:latin typeface="+mn-lt"/>
              <a:ea typeface="+mn-ea"/>
              <a:cs typeface="+mn-cs"/>
            </a:rPr>
            <a:t> </a:t>
          </a:r>
        </a:p>
        <a:p>
          <a:r>
            <a:rPr lang="nl-BE" sz="600" b="1">
              <a:solidFill>
                <a:schemeClr val="dk1"/>
              </a:solidFill>
              <a:effectLst/>
              <a:latin typeface="+mn-lt"/>
              <a:ea typeface="+mn-ea"/>
              <a:cs typeface="+mn-cs"/>
            </a:rPr>
            <a:t>Privacy statement</a:t>
          </a:r>
          <a:br>
            <a:rPr lang="nl-BE" sz="600" b="1">
              <a:solidFill>
                <a:schemeClr val="dk1"/>
              </a:solidFill>
              <a:effectLst/>
              <a:latin typeface="+mn-lt"/>
              <a:ea typeface="+mn-ea"/>
              <a:cs typeface="+mn-cs"/>
            </a:rPr>
          </a:br>
          <a:r>
            <a:rPr lang="nl-BE" sz="600">
              <a:solidFill>
                <a:schemeClr val="dk1"/>
              </a:solidFill>
              <a:effectLst/>
              <a:latin typeface="+mn-lt"/>
              <a:ea typeface="+mn-ea"/>
              <a:cs typeface="+mn-cs"/>
            </a:rPr>
            <a:t>Lions Gavere Rhodeland vzw, gevestigd te Nazareth (maatschappelijke zetel) is verantwoordelijk voor de verwerking van persoonsgegevens zoals weergegeven in deze privacyverklaring.</a:t>
          </a:r>
        </a:p>
        <a:p>
          <a:r>
            <a:rPr lang="nl-BE" sz="600">
              <a:solidFill>
                <a:schemeClr val="dk1"/>
              </a:solidFill>
              <a:effectLst/>
              <a:latin typeface="+mn-lt"/>
              <a:ea typeface="+mn-ea"/>
              <a:cs typeface="+mn-cs"/>
            </a:rPr>
            <a:t>Contactgegevens: Pascal Marchand is de Functionaris Gegevensbescherming van Lions Gavere Rhodeland vzw voor deze wijnverkoop. Hij is te bereiken via </a:t>
          </a:r>
          <a:r>
            <a:rPr lang="nl-BE" sz="600" u="sng">
              <a:solidFill>
                <a:schemeClr val="dk1"/>
              </a:solidFill>
              <a:effectLst/>
              <a:latin typeface="+mn-lt"/>
              <a:ea typeface="+mn-ea"/>
              <a:cs typeface="+mn-cs"/>
              <a:hlinkClick xmlns:r="http://schemas.openxmlformats.org/officeDocument/2006/relationships" r:id=""/>
            </a:rPr>
            <a:t>pascalmarchand@telenet.be</a:t>
          </a:r>
          <a:endParaRPr lang="nl-BE" sz="600">
            <a:solidFill>
              <a:schemeClr val="dk1"/>
            </a:solidFill>
            <a:effectLst/>
            <a:latin typeface="+mn-lt"/>
            <a:ea typeface="+mn-ea"/>
            <a:cs typeface="+mn-cs"/>
          </a:endParaRPr>
        </a:p>
        <a:p>
          <a:r>
            <a:rPr lang="nl-BE" sz="600">
              <a:solidFill>
                <a:schemeClr val="dk1"/>
              </a:solidFill>
              <a:effectLst/>
              <a:latin typeface="+mn-lt"/>
              <a:ea typeface="+mn-ea"/>
              <a:cs typeface="+mn-cs"/>
            </a:rPr>
            <a:t> </a:t>
          </a:r>
        </a:p>
        <a:p>
          <a:r>
            <a:rPr lang="nl-BE" sz="600" b="1">
              <a:solidFill>
                <a:schemeClr val="dk1"/>
              </a:solidFill>
              <a:effectLst/>
              <a:latin typeface="+mn-lt"/>
              <a:ea typeface="+mn-ea"/>
              <a:cs typeface="+mn-cs"/>
            </a:rPr>
            <a:t>Persoonsgegevens die wij verwerken</a:t>
          </a:r>
          <a:br>
            <a:rPr lang="nl-BE" sz="600" b="1">
              <a:solidFill>
                <a:schemeClr val="dk1"/>
              </a:solidFill>
              <a:effectLst/>
              <a:latin typeface="+mn-lt"/>
              <a:ea typeface="+mn-ea"/>
              <a:cs typeface="+mn-cs"/>
            </a:rPr>
          </a:br>
          <a:r>
            <a:rPr lang="nl-BE" sz="600">
              <a:solidFill>
                <a:schemeClr val="dk1"/>
              </a:solidFill>
              <a:effectLst/>
              <a:latin typeface="+mn-lt"/>
              <a:ea typeface="+mn-ea"/>
              <a:cs typeface="+mn-cs"/>
            </a:rPr>
            <a:t>Lions Gavere Rhodeland vzw verwerkt geen persoonsgegevens anders dan voor de bestelling en verkoop van deze wijnactie. </a:t>
          </a:r>
        </a:p>
        <a:p>
          <a:r>
            <a:rPr lang="nl-BE" sz="600" b="1">
              <a:solidFill>
                <a:schemeClr val="dk1"/>
              </a:solidFill>
              <a:effectLst/>
              <a:latin typeface="+mn-lt"/>
              <a:ea typeface="+mn-ea"/>
              <a:cs typeface="+mn-cs"/>
            </a:rPr>
            <a:t> </a:t>
          </a:r>
          <a:endParaRPr lang="nl-BE" sz="600">
            <a:solidFill>
              <a:schemeClr val="dk1"/>
            </a:solidFill>
            <a:effectLst/>
            <a:latin typeface="+mn-lt"/>
            <a:ea typeface="+mn-ea"/>
            <a:cs typeface="+mn-cs"/>
          </a:endParaRPr>
        </a:p>
        <a:p>
          <a:r>
            <a:rPr lang="nl-BE" sz="600" b="1">
              <a:solidFill>
                <a:schemeClr val="dk1"/>
              </a:solidFill>
              <a:effectLst/>
              <a:latin typeface="+mn-lt"/>
              <a:ea typeface="+mn-ea"/>
              <a:cs typeface="+mn-cs"/>
            </a:rPr>
            <a:t>Met welk doel en op basis van welke grondslag wij persoonsgegevens verwerken</a:t>
          </a:r>
          <a:br>
            <a:rPr lang="nl-BE" sz="600" b="1">
              <a:solidFill>
                <a:schemeClr val="dk1"/>
              </a:solidFill>
              <a:effectLst/>
              <a:latin typeface="+mn-lt"/>
              <a:ea typeface="+mn-ea"/>
              <a:cs typeface="+mn-cs"/>
            </a:rPr>
          </a:br>
          <a:r>
            <a:rPr lang="nl-BE" sz="600">
              <a:solidFill>
                <a:schemeClr val="dk1"/>
              </a:solidFill>
              <a:effectLst/>
              <a:latin typeface="+mn-lt"/>
              <a:ea typeface="+mn-ea"/>
              <a:cs typeface="+mn-cs"/>
            </a:rPr>
            <a:t>Lions Gavere Rhodeland vzw verwerkt uw persoonsgegevens voor de volgende doelen:</a:t>
          </a:r>
        </a:p>
        <a:p>
          <a:r>
            <a:rPr lang="nl-BE" sz="600">
              <a:solidFill>
                <a:schemeClr val="dk1"/>
              </a:solidFill>
              <a:effectLst/>
              <a:latin typeface="+mn-lt"/>
              <a:ea typeface="+mn-ea"/>
              <a:cs typeface="+mn-cs"/>
            </a:rPr>
            <a:t>- Het afhandelen van uw bestelling en betaling</a:t>
          </a:r>
        </a:p>
        <a:p>
          <a:r>
            <a:rPr lang="nl-BE" sz="600">
              <a:solidFill>
                <a:schemeClr val="dk1"/>
              </a:solidFill>
              <a:effectLst/>
              <a:latin typeface="+mn-lt"/>
              <a:ea typeface="+mn-ea"/>
              <a:cs typeface="+mn-cs"/>
            </a:rPr>
            <a:t>- U te kunnen bellen of e-mailen, indien dit nodig is om onze dienstverlening uit te kunnen voeren</a:t>
          </a:r>
        </a:p>
        <a:p>
          <a:r>
            <a:rPr lang="nl-BE" sz="600">
              <a:solidFill>
                <a:schemeClr val="dk1"/>
              </a:solidFill>
              <a:effectLst/>
              <a:latin typeface="+mn-lt"/>
              <a:ea typeface="+mn-ea"/>
              <a:cs typeface="+mn-cs"/>
            </a:rPr>
            <a:t>- Om goederen en diensten bij u af te leveren</a:t>
          </a:r>
          <a:br>
            <a:rPr lang="nl-BE" sz="600">
              <a:solidFill>
                <a:schemeClr val="dk1"/>
              </a:solidFill>
              <a:effectLst/>
              <a:latin typeface="+mn-lt"/>
              <a:ea typeface="+mn-ea"/>
              <a:cs typeface="+mn-cs"/>
            </a:rPr>
          </a:br>
          <a:r>
            <a:rPr lang="nl-BE" sz="600">
              <a:solidFill>
                <a:schemeClr val="dk1"/>
              </a:solidFill>
              <a:effectLst/>
              <a:latin typeface="+mn-lt"/>
              <a:ea typeface="+mn-ea"/>
              <a:cs typeface="+mn-cs"/>
            </a:rPr>
            <a:t>- Facturatie</a:t>
          </a:r>
        </a:p>
        <a:p>
          <a:r>
            <a:rPr lang="nl-BE" sz="600" b="1">
              <a:solidFill>
                <a:schemeClr val="dk1"/>
              </a:solidFill>
              <a:effectLst/>
              <a:latin typeface="+mn-lt"/>
              <a:ea typeface="+mn-ea"/>
              <a:cs typeface="+mn-cs"/>
            </a:rPr>
            <a:t> </a:t>
          </a:r>
          <a:endParaRPr lang="nl-BE" sz="600">
            <a:solidFill>
              <a:schemeClr val="dk1"/>
            </a:solidFill>
            <a:effectLst/>
            <a:latin typeface="+mn-lt"/>
            <a:ea typeface="+mn-ea"/>
            <a:cs typeface="+mn-cs"/>
          </a:endParaRPr>
        </a:p>
        <a:p>
          <a:r>
            <a:rPr lang="nl-BE" sz="600" b="1">
              <a:solidFill>
                <a:schemeClr val="dk1"/>
              </a:solidFill>
              <a:effectLst/>
              <a:latin typeface="+mn-lt"/>
              <a:ea typeface="+mn-ea"/>
              <a:cs typeface="+mn-cs"/>
            </a:rPr>
            <a:t>Hoe lang we persoonsgegevens bewaren</a:t>
          </a:r>
          <a:endParaRPr lang="nl-BE" sz="600">
            <a:solidFill>
              <a:schemeClr val="dk1"/>
            </a:solidFill>
            <a:effectLst/>
            <a:latin typeface="+mn-lt"/>
            <a:ea typeface="+mn-ea"/>
            <a:cs typeface="+mn-cs"/>
          </a:endParaRPr>
        </a:p>
        <a:p>
          <a:r>
            <a:rPr lang="nl-BE" sz="600">
              <a:solidFill>
                <a:schemeClr val="dk1"/>
              </a:solidFill>
              <a:effectLst/>
              <a:latin typeface="+mn-lt"/>
              <a:ea typeface="+mn-ea"/>
              <a:cs typeface="+mn-cs"/>
            </a:rPr>
            <a:t>Lions Gavere Rhodeland vzw bewaart uw persoonsgegevens niet langer dan strikt nodig is om de doelen te realiseren waarvoor uw gegevens worden verzameld. </a:t>
          </a:r>
        </a:p>
        <a:p>
          <a:r>
            <a:rPr lang="nl-BE" sz="600" b="1">
              <a:solidFill>
                <a:schemeClr val="dk1"/>
              </a:solidFill>
              <a:effectLst/>
              <a:latin typeface="+mn-lt"/>
              <a:ea typeface="+mn-ea"/>
              <a:cs typeface="+mn-cs"/>
            </a:rPr>
            <a:t> </a:t>
          </a:r>
          <a:endParaRPr lang="nl-BE" sz="600">
            <a:solidFill>
              <a:schemeClr val="dk1"/>
            </a:solidFill>
            <a:effectLst/>
            <a:latin typeface="+mn-lt"/>
            <a:ea typeface="+mn-ea"/>
            <a:cs typeface="+mn-cs"/>
          </a:endParaRPr>
        </a:p>
        <a:p>
          <a:r>
            <a:rPr lang="nl-BE" sz="600" b="1">
              <a:solidFill>
                <a:schemeClr val="dk1"/>
              </a:solidFill>
              <a:effectLst/>
              <a:latin typeface="+mn-lt"/>
              <a:ea typeface="+mn-ea"/>
              <a:cs typeface="+mn-cs"/>
            </a:rPr>
            <a:t>Gegevens inzien, aanpassen of verwijderen</a:t>
          </a:r>
          <a:br>
            <a:rPr lang="nl-BE" sz="600" b="1">
              <a:solidFill>
                <a:schemeClr val="dk1"/>
              </a:solidFill>
              <a:effectLst/>
              <a:latin typeface="+mn-lt"/>
              <a:ea typeface="+mn-ea"/>
              <a:cs typeface="+mn-cs"/>
            </a:rPr>
          </a:br>
          <a:r>
            <a:rPr lang="nl-BE" sz="600">
              <a:solidFill>
                <a:schemeClr val="dk1"/>
              </a:solidFill>
              <a:effectLst/>
              <a:latin typeface="+mn-lt"/>
              <a:ea typeface="+mn-ea"/>
              <a:cs typeface="+mn-cs"/>
            </a:rPr>
            <a:t>U heeft het recht om uw persoonsgegevens in te zien, te corrigeren of te verwijderen. </a:t>
          </a:r>
          <a:br>
            <a:rPr lang="nl-BE" sz="600">
              <a:solidFill>
                <a:schemeClr val="dk1"/>
              </a:solidFill>
              <a:effectLst/>
              <a:latin typeface="+mn-lt"/>
              <a:ea typeface="+mn-ea"/>
              <a:cs typeface="+mn-cs"/>
            </a:rPr>
          </a:br>
          <a:br>
            <a:rPr lang="nl-BE" sz="600">
              <a:solidFill>
                <a:schemeClr val="dk1"/>
              </a:solidFill>
              <a:effectLst/>
              <a:latin typeface="+mn-lt"/>
              <a:ea typeface="+mn-ea"/>
              <a:cs typeface="+mn-cs"/>
            </a:rPr>
          </a:br>
          <a:r>
            <a:rPr lang="nl-BE" sz="600" b="1">
              <a:solidFill>
                <a:schemeClr val="dk1"/>
              </a:solidFill>
              <a:effectLst/>
              <a:latin typeface="+mn-lt"/>
              <a:ea typeface="+mn-ea"/>
              <a:cs typeface="+mn-cs"/>
            </a:rPr>
            <a:t>Hoe wij persoonsgegevens beveiligen</a:t>
          </a:r>
          <a:br>
            <a:rPr lang="nl-BE" sz="600" b="1">
              <a:solidFill>
                <a:schemeClr val="dk1"/>
              </a:solidFill>
              <a:effectLst/>
              <a:latin typeface="+mn-lt"/>
              <a:ea typeface="+mn-ea"/>
              <a:cs typeface="+mn-cs"/>
            </a:rPr>
          </a:br>
          <a:r>
            <a:rPr lang="nl-BE" sz="600">
              <a:solidFill>
                <a:schemeClr val="dk1"/>
              </a:solidFill>
              <a:effectLst/>
              <a:latin typeface="+mn-lt"/>
              <a:ea typeface="+mn-ea"/>
              <a:cs typeface="+mn-cs"/>
            </a:rPr>
            <a:t>Lions Gavere Rhodeland vzw neemt de bescherming van uw gegevens serieus en neemt passende maatregelen om misbruik, verlies, onbevoegde toegang, ongewenste openbaarmaking en ongeoorloofde wijziging tegen te gaan. </a:t>
          </a:r>
        </a:p>
        <a:p>
          <a:endParaRPr lang="nl-BE" sz="1100"/>
        </a:p>
      </xdr:txBody>
    </xdr:sp>
    <xdr:clientData/>
  </xdr:twoCellAnchor>
  <xdr:twoCellAnchor>
    <xdr:from>
      <xdr:col>0</xdr:col>
      <xdr:colOff>74023</xdr:colOff>
      <xdr:row>2</xdr:row>
      <xdr:rowOff>157842</xdr:rowOff>
    </xdr:from>
    <xdr:to>
      <xdr:col>9</xdr:col>
      <xdr:colOff>705394</xdr:colOff>
      <xdr:row>21</xdr:row>
      <xdr:rowOff>106680</xdr:rowOff>
    </xdr:to>
    <xdr:sp macro="" textlink="">
      <xdr:nvSpPr>
        <xdr:cNvPr id="3" name="Tekstvak 2">
          <a:extLst>
            <a:ext uri="{FF2B5EF4-FFF2-40B4-BE49-F238E27FC236}">
              <a16:creationId xmlns:a16="http://schemas.microsoft.com/office/drawing/2014/main" id="{ABB0A398-3E01-4391-9D7D-A9D6D8732813}"/>
            </a:ext>
          </a:extLst>
        </xdr:cNvPr>
        <xdr:cNvSpPr txBox="1"/>
      </xdr:nvSpPr>
      <xdr:spPr>
        <a:xfrm>
          <a:off x="74023" y="5034642"/>
          <a:ext cx="7230291" cy="34235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solidFill>
                <a:schemeClr val="dk1"/>
              </a:solidFill>
              <a:effectLst/>
              <a:latin typeface="+mn-lt"/>
              <a:ea typeface="+mn-ea"/>
              <a:cs typeface="+mn-cs"/>
            </a:rPr>
            <a:t>Met de huidige coronamaatregelen gaat onze jaarlijkse exclusieve kaas- en wijnavond niet door. </a:t>
          </a:r>
        </a:p>
        <a:p>
          <a:r>
            <a:rPr lang="nl-BE" sz="1100">
              <a:solidFill>
                <a:schemeClr val="dk1"/>
              </a:solidFill>
              <a:effectLst/>
              <a:latin typeface="+mn-lt"/>
              <a:ea typeface="+mn-ea"/>
              <a:cs typeface="+mn-cs"/>
            </a:rPr>
            <a:t>Daarom organiseert Lions Club Gavere Rhodeland vzw dit jaar een online wijnverkoop ten voordele van onze sociale doelen. De integrale opbrengst wordt geschonken aan onze goede doelen. De sociale doelen van Lions Club Gavere Rhodeland richten zich vooral op kinderen die het minder goed hebben. We maken er ook een erezaak van dat alle ingezamelde fondsen integraal naar één van onze goede doelen gaan. Uiteraard volgen we ook op waarvoor deze fondsen worden aangewend.</a:t>
          </a:r>
        </a:p>
        <a:p>
          <a:r>
            <a:rPr lang="nl-BE" sz="1100">
              <a:solidFill>
                <a:schemeClr val="dk1"/>
              </a:solidFill>
              <a:effectLst/>
              <a:latin typeface="+mn-lt"/>
              <a:ea typeface="+mn-ea"/>
              <a:cs typeface="+mn-cs"/>
            </a:rPr>
            <a:t>Enkele gerealiseerde sociale doelen van de laatste jaren: </a:t>
          </a:r>
          <a:r>
            <a:rPr lang="nl-BE" sz="1100" b="1">
              <a:solidFill>
                <a:schemeClr val="dk1"/>
              </a:solidFill>
              <a:effectLst/>
              <a:latin typeface="+mn-lt"/>
              <a:ea typeface="+mn-ea"/>
              <a:cs typeface="+mn-cs"/>
            </a:rPr>
            <a:t>Bednet, Hachiko, Koester project Kinderkankerfonds, Canisha, VBS Gavere &amp; VBS Zwalm (armoede op school), LCIF Measles (One Shot - One Life), CAW (Centrum Algemeen Welzijnswerk), Leefboederij De Kanteling, Canis Fidelis, De Bolster, …</a:t>
          </a:r>
        </a:p>
        <a:p>
          <a:r>
            <a:rPr lang="nl-BE" sz="1100">
              <a:solidFill>
                <a:schemeClr val="dk1"/>
              </a:solidFill>
              <a:effectLst/>
              <a:latin typeface="+mn-lt"/>
              <a:ea typeface="+mn-ea"/>
              <a:cs typeface="+mn-cs"/>
            </a:rPr>
            <a:t> </a:t>
          </a:r>
        </a:p>
        <a:p>
          <a:r>
            <a:rPr lang="nl-BE" sz="1100">
              <a:solidFill>
                <a:schemeClr val="dk1"/>
              </a:solidFill>
              <a:effectLst/>
              <a:latin typeface="+mn-lt"/>
              <a:ea typeface="+mn-ea"/>
              <a:cs typeface="+mn-cs"/>
            </a:rPr>
            <a:t>Wij selecteerden voor u een champagne, een Picon Vin Blanc, vier witte en zeven rode topwijnen.</a:t>
          </a:r>
        </a:p>
        <a:p>
          <a:r>
            <a:rPr lang="nl-BE" sz="1100">
              <a:solidFill>
                <a:schemeClr val="dk1"/>
              </a:solidFill>
              <a:effectLst/>
              <a:latin typeface="+mn-lt"/>
              <a:ea typeface="+mn-ea"/>
              <a:cs typeface="+mn-cs"/>
            </a:rPr>
            <a:t> </a:t>
          </a:r>
        </a:p>
        <a:p>
          <a:r>
            <a:rPr lang="nl-BE" sz="1100">
              <a:solidFill>
                <a:schemeClr val="dk1"/>
              </a:solidFill>
              <a:effectLst/>
              <a:latin typeface="+mn-lt"/>
              <a:ea typeface="+mn-ea"/>
              <a:cs typeface="+mn-cs"/>
            </a:rPr>
            <a:t>De geselecteerde wijnen zijn enkele jaren houdbaar. Bij elke wijn krijgt u van ons meer informatie over de smaak van de wijn, de gebruikte druivensoort(en), de houdbaarheid en met welke gerecht u deze wijn best kan combineren. De wijnen worden per doos of per kist verkocht.</a:t>
          </a:r>
        </a:p>
        <a:p>
          <a:br>
            <a:rPr lang="nl-BE" sz="1100">
              <a:solidFill>
                <a:schemeClr val="dk1"/>
              </a:solidFill>
              <a:effectLst/>
              <a:latin typeface="+mn-lt"/>
              <a:ea typeface="+mn-ea"/>
              <a:cs typeface="+mn-cs"/>
            </a:rPr>
          </a:br>
          <a:r>
            <a:rPr lang="nl-BE" sz="1100">
              <a:solidFill>
                <a:schemeClr val="dk1"/>
              </a:solidFill>
              <a:effectLst/>
              <a:latin typeface="+mn-lt"/>
              <a:ea typeface="+mn-ea"/>
              <a:cs typeface="+mn-cs"/>
            </a:rPr>
            <a:t>Deze online wijnverkoop wordt georganiseerd i.s.m. Rabotvins. De levering wordt voorzien tussen 15 en 25 december 2020, conform de huidige coronamaatregelen. Wij danken u alvast voor uw bestelling en uw steun aan de sociale werking van onze vereniging. En vooral laat het u smaken!</a:t>
          </a:r>
        </a:p>
        <a:p>
          <a:endParaRPr lang="nl-BE" sz="1100"/>
        </a:p>
      </xdr:txBody>
    </xdr:sp>
    <xdr:clientData/>
  </xdr:twoCellAnchor>
  <xdr:twoCellAnchor editAs="oneCell">
    <xdr:from>
      <xdr:col>0</xdr:col>
      <xdr:colOff>371202</xdr:colOff>
      <xdr:row>0</xdr:row>
      <xdr:rowOff>53339</xdr:rowOff>
    </xdr:from>
    <xdr:to>
      <xdr:col>9</xdr:col>
      <xdr:colOff>335280</xdr:colOff>
      <xdr:row>1</xdr:row>
      <xdr:rowOff>739188</xdr:rowOff>
    </xdr:to>
    <xdr:pic>
      <xdr:nvPicPr>
        <xdr:cNvPr id="39" name="Afbeelding 38">
          <a:extLst>
            <a:ext uri="{FF2B5EF4-FFF2-40B4-BE49-F238E27FC236}">
              <a16:creationId xmlns:a16="http://schemas.microsoft.com/office/drawing/2014/main" id="{AB65E059-CD4C-41EC-86B0-3BCF36D0B09A}"/>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371202" y="53339"/>
          <a:ext cx="6562998" cy="4762549"/>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youtube.com/watch?v=wPZAW9ZmfHs" TargetMode="External"/><Relationship Id="rId7" Type="http://schemas.openxmlformats.org/officeDocument/2006/relationships/printerSettings" Target="../printerSettings/printerSettings1.bin"/><Relationship Id="rId2" Type="http://schemas.openxmlformats.org/officeDocument/2006/relationships/hyperlink" Target="https://www.youtube.com/watch?v=HZtybDCc2S0" TargetMode="External"/><Relationship Id="rId1" Type="http://schemas.openxmlformats.org/officeDocument/2006/relationships/hyperlink" Target="https://www.youtube.com/watch?v=Wwx3I6bFPjA" TargetMode="External"/><Relationship Id="rId6" Type="http://schemas.openxmlformats.org/officeDocument/2006/relationships/hyperlink" Target="https://youtu.be/j1NC7NSNeUE" TargetMode="External"/><Relationship Id="rId5" Type="http://schemas.openxmlformats.org/officeDocument/2006/relationships/hyperlink" Target="https://www.youtube.com/watch?v=qrd5sNuZOgk&amp;t=2s" TargetMode="External"/><Relationship Id="rId4" Type="http://schemas.openxmlformats.org/officeDocument/2006/relationships/hyperlink" Target="https://www.youtube.com/watch?v=oUaAxAIb7K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4C7EA-DD77-470F-8B42-D30DD9E45598}">
  <dimension ref="A1:M288"/>
  <sheetViews>
    <sheetView tabSelected="1" zoomScaleNormal="100" workbookViewId="0">
      <selection activeCell="I29" sqref="I29"/>
    </sheetView>
  </sheetViews>
  <sheetFormatPr defaultRowHeight="14.4" x14ac:dyDescent="0.3"/>
  <cols>
    <col min="1" max="1" width="6.21875" style="173" bestFit="1" customWidth="1"/>
    <col min="2" max="2" width="5.77734375" style="174" customWidth="1"/>
    <col min="3" max="3" width="43.88671875" style="15" customWidth="1"/>
    <col min="4" max="4" width="6.33203125" style="175" customWidth="1"/>
    <col min="5" max="5" width="8.109375" style="175" customWidth="1"/>
    <col min="6" max="6" width="6" style="175" customWidth="1"/>
    <col min="7" max="7" width="1.77734375" style="176" customWidth="1"/>
    <col min="8" max="8" width="9.6640625" style="175" customWidth="1"/>
    <col min="9" max="9" width="8.44140625" style="175" customWidth="1"/>
    <col min="10" max="10" width="11.44140625" style="15" customWidth="1"/>
    <col min="11" max="11" width="8.88671875" style="1" customWidth="1"/>
    <col min="12" max="16384" width="8.88671875" style="1"/>
  </cols>
  <sheetData>
    <row r="1" spans="1:10" ht="321" customHeight="1" x14ac:dyDescent="0.3">
      <c r="A1" s="218"/>
      <c r="B1" s="219"/>
      <c r="C1" s="219"/>
      <c r="D1" s="219"/>
      <c r="E1" s="219"/>
      <c r="F1" s="219"/>
      <c r="G1" s="219"/>
      <c r="H1" s="219"/>
      <c r="I1" s="219"/>
      <c r="J1" s="219"/>
    </row>
    <row r="2" spans="1:10" ht="63" customHeight="1" x14ac:dyDescent="0.3">
      <c r="A2" s="185"/>
      <c r="B2" s="186"/>
      <c r="C2" s="186"/>
      <c r="D2" s="186"/>
      <c r="E2" s="186"/>
      <c r="F2" s="186"/>
      <c r="G2" s="186"/>
      <c r="H2" s="186"/>
      <c r="I2" s="186"/>
      <c r="J2" s="186"/>
    </row>
    <row r="3" spans="1:10" x14ac:dyDescent="0.3">
      <c r="A3" s="2"/>
      <c r="B3" s="3"/>
      <c r="C3" s="4"/>
      <c r="D3" s="5"/>
      <c r="E3" s="5"/>
      <c r="F3" s="5"/>
      <c r="G3" s="6"/>
      <c r="H3" s="5"/>
      <c r="I3" s="5"/>
      <c r="J3" s="4"/>
    </row>
    <row r="4" spans="1:10" x14ac:dyDescent="0.3">
      <c r="A4" s="2"/>
      <c r="B4" s="3"/>
      <c r="C4" s="4"/>
      <c r="D4" s="5"/>
      <c r="E4" s="5"/>
      <c r="F4" s="5"/>
      <c r="G4" s="6"/>
      <c r="H4" s="5"/>
      <c r="I4" s="5"/>
      <c r="J4" s="4"/>
    </row>
    <row r="5" spans="1:10" x14ac:dyDescent="0.3">
      <c r="A5" s="2"/>
      <c r="B5" s="3"/>
      <c r="C5" s="4"/>
      <c r="D5" s="5"/>
      <c r="E5" s="5"/>
      <c r="F5" s="5"/>
      <c r="G5" s="6"/>
      <c r="H5" s="5"/>
      <c r="I5" s="5"/>
      <c r="J5" s="4"/>
    </row>
    <row r="6" spans="1:10" x14ac:dyDescent="0.3">
      <c r="A6" s="2"/>
      <c r="B6" s="3"/>
      <c r="C6" s="4"/>
      <c r="D6" s="5"/>
      <c r="E6" s="5"/>
      <c r="F6" s="5"/>
      <c r="G6" s="6"/>
      <c r="H6" s="5"/>
      <c r="I6" s="5"/>
      <c r="J6" s="4"/>
    </row>
    <row r="7" spans="1:10" x14ac:dyDescent="0.3">
      <c r="A7" s="2"/>
      <c r="B7" s="3"/>
      <c r="C7" s="4"/>
      <c r="D7" s="5"/>
      <c r="E7" s="5"/>
      <c r="F7" s="5"/>
      <c r="G7" s="6"/>
      <c r="H7" s="5"/>
      <c r="I7" s="5"/>
      <c r="J7" s="4"/>
    </row>
    <row r="8" spans="1:10" x14ac:dyDescent="0.3">
      <c r="A8" s="2"/>
      <c r="B8" s="3"/>
      <c r="C8" s="4"/>
      <c r="D8" s="5"/>
      <c r="E8" s="5"/>
      <c r="F8" s="5"/>
      <c r="G8" s="6"/>
      <c r="H8" s="5"/>
      <c r="I8" s="5"/>
      <c r="J8" s="4"/>
    </row>
    <row r="9" spans="1:10" x14ac:dyDescent="0.3">
      <c r="A9" s="2"/>
      <c r="B9" s="3"/>
      <c r="C9" s="4"/>
      <c r="D9" s="5"/>
      <c r="E9" s="5"/>
      <c r="F9" s="5"/>
      <c r="G9" s="6"/>
      <c r="H9" s="5"/>
      <c r="I9" s="5"/>
      <c r="J9" s="4"/>
    </row>
    <row r="10" spans="1:10" x14ac:dyDescent="0.3">
      <c r="A10" s="2"/>
      <c r="B10" s="3"/>
      <c r="C10" s="4"/>
      <c r="D10" s="5"/>
      <c r="E10" s="5"/>
      <c r="F10" s="5"/>
      <c r="G10" s="6"/>
      <c r="H10" s="5"/>
      <c r="I10" s="5"/>
      <c r="J10" s="4"/>
    </row>
    <row r="11" spans="1:10" x14ac:dyDescent="0.3">
      <c r="A11" s="2"/>
      <c r="B11" s="3"/>
      <c r="C11" s="4"/>
      <c r="D11" s="5"/>
      <c r="E11" s="5"/>
      <c r="F11" s="5"/>
      <c r="G11" s="6"/>
      <c r="H11" s="5"/>
      <c r="I11" s="5"/>
      <c r="J11" s="4"/>
    </row>
    <row r="12" spans="1:10" x14ac:dyDescent="0.3">
      <c r="A12" s="2"/>
      <c r="B12" s="3"/>
      <c r="C12" s="4"/>
      <c r="D12" s="5"/>
      <c r="E12" s="5"/>
      <c r="F12" s="5"/>
      <c r="G12" s="6"/>
      <c r="H12" s="5"/>
      <c r="I12" s="5"/>
      <c r="J12" s="4"/>
    </row>
    <row r="13" spans="1:10" x14ac:dyDescent="0.3">
      <c r="A13" s="2"/>
      <c r="B13" s="3"/>
      <c r="C13" s="4"/>
      <c r="D13" s="5"/>
      <c r="E13" s="5"/>
      <c r="F13" s="5"/>
      <c r="G13" s="6"/>
      <c r="H13" s="5"/>
      <c r="I13" s="5"/>
      <c r="J13" s="4"/>
    </row>
    <row r="14" spans="1:10" x14ac:dyDescent="0.3">
      <c r="A14" s="2"/>
      <c r="B14" s="3"/>
      <c r="C14" s="4"/>
      <c r="D14" s="5"/>
      <c r="E14" s="5"/>
      <c r="F14" s="5"/>
      <c r="G14" s="6"/>
      <c r="H14" s="5"/>
      <c r="I14" s="5"/>
      <c r="J14" s="4"/>
    </row>
    <row r="15" spans="1:10" x14ac:dyDescent="0.3">
      <c r="A15" s="2"/>
      <c r="B15" s="3"/>
      <c r="C15" s="4"/>
      <c r="D15" s="5"/>
      <c r="E15" s="5"/>
      <c r="F15" s="5"/>
      <c r="G15" s="6"/>
      <c r="H15" s="5"/>
      <c r="I15" s="5"/>
      <c r="J15" s="4"/>
    </row>
    <row r="16" spans="1:10" x14ac:dyDescent="0.3">
      <c r="A16" s="2"/>
      <c r="B16" s="3"/>
      <c r="C16" s="4"/>
      <c r="D16" s="5"/>
      <c r="E16" s="5"/>
      <c r="F16" s="5"/>
      <c r="G16" s="6"/>
      <c r="H16" s="5"/>
      <c r="I16" s="5"/>
      <c r="J16" s="4"/>
    </row>
    <row r="17" spans="1:10" x14ac:dyDescent="0.3">
      <c r="A17" s="2"/>
      <c r="B17" s="3"/>
      <c r="C17" s="4"/>
      <c r="D17" s="5"/>
      <c r="E17" s="5"/>
      <c r="F17" s="5"/>
      <c r="G17" s="6"/>
      <c r="H17" s="5"/>
      <c r="I17" s="5"/>
      <c r="J17" s="4"/>
    </row>
    <row r="18" spans="1:10" x14ac:dyDescent="0.3">
      <c r="A18" s="2"/>
      <c r="B18" s="3"/>
      <c r="C18" s="4"/>
      <c r="D18" s="5"/>
      <c r="E18" s="5"/>
      <c r="F18" s="5"/>
      <c r="G18" s="6"/>
      <c r="H18" s="5"/>
      <c r="I18" s="5"/>
      <c r="J18" s="4"/>
    </row>
    <row r="19" spans="1:10" x14ac:dyDescent="0.3">
      <c r="A19" s="2"/>
      <c r="B19" s="3"/>
      <c r="C19" s="4"/>
      <c r="D19" s="5"/>
      <c r="E19" s="5"/>
      <c r="F19" s="5"/>
      <c r="G19" s="6"/>
      <c r="H19" s="5"/>
      <c r="I19" s="5"/>
      <c r="J19" s="4"/>
    </row>
    <row r="20" spans="1:10" x14ac:dyDescent="0.3">
      <c r="A20" s="2"/>
      <c r="B20" s="3"/>
      <c r="C20" s="4"/>
      <c r="D20" s="5"/>
      <c r="E20" s="5"/>
      <c r="F20" s="5"/>
      <c r="G20" s="6"/>
      <c r="H20" s="5"/>
      <c r="I20" s="5"/>
      <c r="J20" s="4"/>
    </row>
    <row r="21" spans="1:10" x14ac:dyDescent="0.3">
      <c r="A21" s="2"/>
      <c r="B21" s="3"/>
      <c r="C21" s="4"/>
      <c r="D21" s="5"/>
      <c r="E21" s="5"/>
      <c r="F21" s="5"/>
      <c r="G21" s="6"/>
      <c r="H21" s="5"/>
      <c r="I21" s="5"/>
      <c r="J21" s="4"/>
    </row>
    <row r="22" spans="1:10" x14ac:dyDescent="0.3">
      <c r="A22" s="2"/>
      <c r="B22" s="3"/>
      <c r="C22" s="4"/>
      <c r="D22" s="5"/>
      <c r="E22" s="5"/>
      <c r="F22" s="5"/>
      <c r="G22" s="6"/>
      <c r="H22" s="5"/>
      <c r="I22" s="5"/>
      <c r="J22" s="4"/>
    </row>
    <row r="23" spans="1:10" x14ac:dyDescent="0.3">
      <c r="A23" s="7"/>
      <c r="B23" s="8"/>
      <c r="C23" s="9" t="s">
        <v>0</v>
      </c>
      <c r="D23" s="10"/>
      <c r="E23" s="10"/>
      <c r="F23" s="10"/>
      <c r="G23" s="11"/>
      <c r="H23" s="10"/>
      <c r="I23" s="10"/>
      <c r="J23" s="12" t="s">
        <v>45</v>
      </c>
    </row>
    <row r="24" spans="1:10" x14ac:dyDescent="0.3">
      <c r="A24" s="2"/>
      <c r="B24" s="13"/>
      <c r="C24" s="14" t="s">
        <v>40</v>
      </c>
      <c r="D24" s="5"/>
      <c r="E24" s="5"/>
      <c r="F24" s="5"/>
      <c r="G24" s="6"/>
      <c r="H24" s="5"/>
      <c r="I24" s="5"/>
    </row>
    <row r="25" spans="1:10" x14ac:dyDescent="0.3">
      <c r="A25" s="2"/>
      <c r="B25" s="3"/>
      <c r="C25" s="16" t="s">
        <v>115</v>
      </c>
      <c r="D25" s="5"/>
      <c r="E25" s="5"/>
      <c r="F25" s="5"/>
      <c r="G25" s="6"/>
      <c r="H25" s="5"/>
      <c r="I25" s="5"/>
      <c r="J25" s="17" t="s">
        <v>57</v>
      </c>
    </row>
    <row r="26" spans="1:10" x14ac:dyDescent="0.3">
      <c r="A26" s="2"/>
      <c r="B26" s="3"/>
      <c r="C26" s="16" t="s">
        <v>31</v>
      </c>
      <c r="D26" s="5"/>
      <c r="E26" s="5"/>
      <c r="F26" s="5"/>
      <c r="G26" s="6"/>
      <c r="H26" s="5"/>
      <c r="I26" s="5"/>
      <c r="J26" s="4"/>
    </row>
    <row r="27" spans="1:10" x14ac:dyDescent="0.3">
      <c r="A27" s="2"/>
      <c r="B27" s="3"/>
      <c r="C27" s="16" t="s">
        <v>129</v>
      </c>
      <c r="D27" s="5"/>
      <c r="E27" s="5"/>
      <c r="F27" s="5"/>
      <c r="G27" s="6"/>
      <c r="H27" s="5"/>
      <c r="I27" s="5"/>
      <c r="J27" s="4"/>
    </row>
    <row r="28" spans="1:10" ht="22.8" customHeight="1" thickBot="1" x14ac:dyDescent="0.35">
      <c r="A28" s="2"/>
      <c r="B28" s="3"/>
      <c r="C28" s="215" t="s">
        <v>159</v>
      </c>
      <c r="D28" s="215"/>
      <c r="E28" s="215"/>
      <c r="F28" s="215"/>
      <c r="G28" s="215"/>
      <c r="H28" s="215"/>
      <c r="I28" s="215"/>
      <c r="J28" s="215"/>
    </row>
    <row r="29" spans="1:10" ht="16.2" thickBot="1" x14ac:dyDescent="0.35">
      <c r="A29" s="2"/>
      <c r="B29" s="3"/>
      <c r="C29" s="18"/>
      <c r="D29" s="19"/>
      <c r="E29" s="197" t="s">
        <v>158</v>
      </c>
      <c r="F29" s="197"/>
      <c r="G29" s="197"/>
      <c r="H29" s="197"/>
      <c r="I29" s="178">
        <v>0</v>
      </c>
      <c r="J29" s="20" t="s">
        <v>127</v>
      </c>
    </row>
    <row r="30" spans="1:10" x14ac:dyDescent="0.3">
      <c r="A30" s="2"/>
      <c r="B30" s="3"/>
      <c r="C30" s="21"/>
      <c r="D30" s="5"/>
      <c r="E30" s="5"/>
      <c r="F30" s="5"/>
      <c r="G30" s="6"/>
      <c r="H30" s="5"/>
      <c r="I30" s="5"/>
    </row>
    <row r="31" spans="1:10" x14ac:dyDescent="0.3">
      <c r="A31" s="22"/>
      <c r="B31" s="23"/>
      <c r="C31" s="24" t="s">
        <v>1</v>
      </c>
      <c r="D31" s="25"/>
      <c r="E31" s="25"/>
      <c r="F31" s="25"/>
      <c r="G31" s="26"/>
      <c r="H31" s="25"/>
      <c r="I31" s="25"/>
      <c r="J31" s="27" t="s">
        <v>55</v>
      </c>
    </row>
    <row r="32" spans="1:10" x14ac:dyDescent="0.3">
      <c r="A32" s="2"/>
      <c r="B32" s="3"/>
      <c r="C32" s="14" t="s">
        <v>30</v>
      </c>
      <c r="D32" s="5"/>
      <c r="E32" s="5"/>
      <c r="F32" s="5"/>
      <c r="G32" s="6"/>
      <c r="H32" s="5"/>
      <c r="I32" s="5"/>
      <c r="J32" s="4"/>
    </row>
    <row r="33" spans="1:13" x14ac:dyDescent="0.3">
      <c r="A33" s="2"/>
      <c r="B33" s="3"/>
      <c r="C33" s="28" t="s">
        <v>56</v>
      </c>
      <c r="D33" s="5"/>
      <c r="E33" s="5"/>
      <c r="F33" s="5"/>
      <c r="G33" s="6"/>
      <c r="H33" s="5"/>
      <c r="I33" s="5"/>
      <c r="J33" s="17" t="s">
        <v>59</v>
      </c>
    </row>
    <row r="34" spans="1:13" x14ac:dyDescent="0.3">
      <c r="A34" s="2"/>
      <c r="B34" s="3"/>
      <c r="C34" s="29" t="s">
        <v>51</v>
      </c>
      <c r="D34" s="30"/>
      <c r="E34" s="30"/>
      <c r="F34" s="30"/>
      <c r="G34" s="31"/>
      <c r="H34" s="30"/>
      <c r="I34" s="30"/>
      <c r="J34" s="4"/>
    </row>
    <row r="35" spans="1:13" x14ac:dyDescent="0.3">
      <c r="A35" s="2"/>
      <c r="B35" s="13"/>
      <c r="C35" s="29" t="s">
        <v>52</v>
      </c>
      <c r="D35" s="30"/>
      <c r="E35" s="30"/>
      <c r="F35" s="30"/>
      <c r="G35" s="31"/>
      <c r="H35" s="30"/>
      <c r="I35" s="30"/>
      <c r="J35" s="4"/>
    </row>
    <row r="36" spans="1:13" x14ac:dyDescent="0.3">
      <c r="A36" s="2"/>
      <c r="B36" s="13"/>
      <c r="C36" s="29" t="s">
        <v>53</v>
      </c>
      <c r="D36" s="30"/>
      <c r="E36" s="30"/>
      <c r="F36" s="30"/>
      <c r="G36" s="31"/>
      <c r="H36" s="30"/>
      <c r="I36" s="30"/>
      <c r="J36" s="4"/>
      <c r="L36" s="32"/>
    </row>
    <row r="37" spans="1:13" ht="15" thickBot="1" x14ac:dyDescent="0.35">
      <c r="A37" s="2"/>
      <c r="B37" s="13"/>
      <c r="C37" s="33" t="s">
        <v>54</v>
      </c>
      <c r="D37" s="30"/>
      <c r="E37" s="30"/>
      <c r="F37" s="30"/>
      <c r="G37" s="31"/>
      <c r="H37" s="30"/>
      <c r="I37" s="30"/>
      <c r="J37" s="4"/>
      <c r="L37" s="32"/>
    </row>
    <row r="38" spans="1:13" ht="16.2" thickBot="1" x14ac:dyDescent="0.35">
      <c r="A38" s="2"/>
      <c r="B38" s="3"/>
      <c r="C38" s="18"/>
      <c r="D38" s="19"/>
      <c r="E38" s="197" t="s">
        <v>158</v>
      </c>
      <c r="F38" s="197"/>
      <c r="G38" s="197"/>
      <c r="H38" s="197"/>
      <c r="I38" s="178">
        <v>0</v>
      </c>
      <c r="J38" s="34" t="s">
        <v>127</v>
      </c>
    </row>
    <row r="39" spans="1:13" x14ac:dyDescent="0.3">
      <c r="A39" s="2"/>
      <c r="B39" s="3"/>
      <c r="C39" s="21"/>
      <c r="D39" s="5"/>
      <c r="E39" s="5"/>
      <c r="F39" s="5"/>
      <c r="G39" s="6"/>
      <c r="H39" s="5"/>
      <c r="I39" s="5"/>
      <c r="J39" s="4"/>
    </row>
    <row r="40" spans="1:13" x14ac:dyDescent="0.3">
      <c r="A40" s="7"/>
      <c r="B40" s="35"/>
      <c r="C40" s="9" t="s">
        <v>167</v>
      </c>
      <c r="D40" s="36" t="s">
        <v>64</v>
      </c>
      <c r="E40" s="36"/>
      <c r="F40" s="10"/>
      <c r="G40" s="11"/>
      <c r="H40" s="10"/>
      <c r="I40" s="10"/>
      <c r="J40" s="12" t="s">
        <v>46</v>
      </c>
    </row>
    <row r="41" spans="1:13" x14ac:dyDescent="0.3">
      <c r="A41" s="2"/>
      <c r="B41" s="3"/>
      <c r="C41" s="14" t="s">
        <v>38</v>
      </c>
      <c r="D41" s="5"/>
      <c r="E41" s="5"/>
      <c r="F41" s="5"/>
      <c r="G41" s="6"/>
      <c r="H41" s="5"/>
      <c r="I41" s="5"/>
      <c r="J41" s="4"/>
      <c r="L41" s="32"/>
      <c r="M41" s="32"/>
    </row>
    <row r="42" spans="1:13" x14ac:dyDescent="0.3">
      <c r="A42" s="2"/>
      <c r="B42" s="3"/>
      <c r="C42" s="37" t="s">
        <v>116</v>
      </c>
      <c r="D42" s="5"/>
      <c r="E42" s="5"/>
      <c r="F42" s="5"/>
      <c r="G42" s="6"/>
      <c r="H42" s="5"/>
      <c r="I42" s="5"/>
      <c r="J42" s="17" t="s">
        <v>60</v>
      </c>
      <c r="M42" s="32"/>
    </row>
    <row r="43" spans="1:13" x14ac:dyDescent="0.3">
      <c r="A43" s="2"/>
      <c r="B43" s="3"/>
      <c r="C43" s="37" t="s">
        <v>32</v>
      </c>
      <c r="D43" s="5"/>
      <c r="E43" s="5"/>
      <c r="F43" s="5"/>
      <c r="G43" s="6"/>
      <c r="H43" s="4"/>
      <c r="I43" s="5"/>
      <c r="J43" s="4"/>
    </row>
    <row r="44" spans="1:13" x14ac:dyDescent="0.3">
      <c r="A44" s="2"/>
      <c r="B44" s="3"/>
      <c r="C44" s="37" t="s">
        <v>117</v>
      </c>
      <c r="D44" s="5"/>
      <c r="E44" s="5"/>
      <c r="F44" s="5"/>
      <c r="G44" s="6"/>
      <c r="H44" s="5"/>
      <c r="I44" s="5"/>
      <c r="J44" s="4"/>
    </row>
    <row r="45" spans="1:13" ht="27.6" customHeight="1" x14ac:dyDescent="0.3">
      <c r="A45" s="2"/>
      <c r="B45" s="3"/>
      <c r="C45" s="217" t="s">
        <v>130</v>
      </c>
      <c r="D45" s="217"/>
      <c r="E45" s="217"/>
      <c r="F45" s="217"/>
      <c r="G45" s="217"/>
      <c r="H45" s="217"/>
      <c r="I45" s="217"/>
      <c r="J45" s="217"/>
    </row>
    <row r="46" spans="1:13" x14ac:dyDescent="0.3">
      <c r="A46" s="2"/>
      <c r="B46" s="3"/>
      <c r="C46" s="38" t="s">
        <v>77</v>
      </c>
      <c r="D46" s="19"/>
      <c r="E46" s="19"/>
      <c r="F46" s="19"/>
      <c r="G46" s="19"/>
      <c r="H46" s="19"/>
      <c r="I46" s="19"/>
      <c r="J46" s="19"/>
    </row>
    <row r="47" spans="1:13" ht="15" thickBot="1" x14ac:dyDescent="0.35">
      <c r="A47" s="2"/>
      <c r="B47" s="3"/>
      <c r="C47" s="193" t="s">
        <v>134</v>
      </c>
      <c r="D47" s="19"/>
      <c r="E47" s="19"/>
      <c r="F47" s="19"/>
      <c r="G47" s="19"/>
      <c r="H47" s="19"/>
      <c r="I47" s="19"/>
      <c r="J47" s="19"/>
    </row>
    <row r="48" spans="1:13" ht="16.2" thickBot="1" x14ac:dyDescent="0.35">
      <c r="A48" s="2"/>
      <c r="B48" s="3"/>
      <c r="C48" s="18"/>
      <c r="D48" s="19"/>
      <c r="E48" s="197" t="s">
        <v>158</v>
      </c>
      <c r="F48" s="197"/>
      <c r="G48" s="197"/>
      <c r="H48" s="197"/>
      <c r="I48" s="178">
        <v>0</v>
      </c>
      <c r="J48" s="34" t="s">
        <v>127</v>
      </c>
    </row>
    <row r="49" spans="1:10" x14ac:dyDescent="0.3">
      <c r="A49" s="2"/>
      <c r="B49" s="3"/>
      <c r="C49" s="16"/>
      <c r="D49" s="5"/>
      <c r="E49" s="4"/>
      <c r="F49" s="5"/>
      <c r="G49" s="6"/>
      <c r="H49" s="5"/>
      <c r="I49" s="5"/>
      <c r="J49" s="4"/>
    </row>
    <row r="50" spans="1:10" x14ac:dyDescent="0.3">
      <c r="A50" s="7"/>
      <c r="B50" s="35"/>
      <c r="C50" s="9" t="s">
        <v>2</v>
      </c>
      <c r="D50" s="36" t="s">
        <v>64</v>
      </c>
      <c r="E50" s="36"/>
      <c r="F50" s="10"/>
      <c r="G50" s="11"/>
      <c r="H50" s="10"/>
      <c r="I50" s="10"/>
      <c r="J50" s="12" t="s">
        <v>47</v>
      </c>
    </row>
    <row r="51" spans="1:10" x14ac:dyDescent="0.3">
      <c r="A51" s="2"/>
      <c r="B51" s="3"/>
      <c r="C51" s="14" t="s">
        <v>39</v>
      </c>
      <c r="D51" s="5"/>
      <c r="E51" s="5"/>
      <c r="F51" s="5"/>
      <c r="G51" s="6"/>
      <c r="H51" s="5"/>
      <c r="I51" s="5"/>
    </row>
    <row r="52" spans="1:10" x14ac:dyDescent="0.3">
      <c r="A52" s="2"/>
      <c r="B52" s="3"/>
      <c r="C52" s="39" t="s">
        <v>41</v>
      </c>
      <c r="D52" s="5"/>
      <c r="E52" s="5"/>
      <c r="F52" s="5"/>
      <c r="G52" s="6"/>
      <c r="H52" s="5"/>
      <c r="I52" s="5"/>
      <c r="J52" s="17" t="s">
        <v>61</v>
      </c>
    </row>
    <row r="53" spans="1:10" x14ac:dyDescent="0.3">
      <c r="A53" s="2"/>
      <c r="B53" s="3"/>
      <c r="C53" s="40" t="s">
        <v>33</v>
      </c>
      <c r="D53" s="5"/>
      <c r="E53" s="5"/>
      <c r="F53" s="5"/>
      <c r="G53" s="6"/>
      <c r="H53" s="5"/>
      <c r="I53" s="5"/>
      <c r="J53" s="4"/>
    </row>
    <row r="54" spans="1:10" x14ac:dyDescent="0.3">
      <c r="A54" s="2"/>
      <c r="B54" s="3"/>
      <c r="C54" s="41" t="s">
        <v>34</v>
      </c>
      <c r="D54" s="5"/>
      <c r="E54" s="5"/>
      <c r="F54" s="5"/>
      <c r="G54" s="6"/>
      <c r="H54" s="5"/>
      <c r="I54" s="5"/>
      <c r="J54" s="4"/>
    </row>
    <row r="55" spans="1:10" ht="24" customHeight="1" x14ac:dyDescent="0.3">
      <c r="A55" s="2"/>
      <c r="B55" s="3"/>
      <c r="C55" s="216" t="s">
        <v>118</v>
      </c>
      <c r="D55" s="216"/>
      <c r="E55" s="216"/>
      <c r="F55" s="216"/>
      <c r="G55" s="216"/>
      <c r="H55" s="216"/>
      <c r="I55" s="216"/>
      <c r="J55" s="216"/>
    </row>
    <row r="56" spans="1:10" x14ac:dyDescent="0.3">
      <c r="A56" s="2"/>
      <c r="B56" s="3"/>
      <c r="C56" s="42" t="s">
        <v>35</v>
      </c>
      <c r="D56" s="43"/>
      <c r="E56" s="43"/>
      <c r="F56" s="43"/>
      <c r="G56" s="43"/>
      <c r="H56" s="43"/>
      <c r="I56" s="43"/>
      <c r="J56" s="43"/>
    </row>
    <row r="57" spans="1:10" ht="15" thickBot="1" x14ac:dyDescent="0.35">
      <c r="A57" s="2"/>
      <c r="B57" s="3"/>
      <c r="C57" s="196" t="s">
        <v>134</v>
      </c>
      <c r="D57" s="43"/>
      <c r="E57" s="43"/>
      <c r="F57" s="43"/>
      <c r="G57" s="43"/>
      <c r="H57" s="43"/>
      <c r="I57" s="43"/>
      <c r="J57" s="43"/>
    </row>
    <row r="58" spans="1:10" ht="16.2" thickBot="1" x14ac:dyDescent="0.35">
      <c r="A58" s="2"/>
      <c r="B58" s="3"/>
      <c r="C58" s="18"/>
      <c r="D58" s="19"/>
      <c r="E58" s="197" t="s">
        <v>158</v>
      </c>
      <c r="F58" s="197"/>
      <c r="G58" s="197"/>
      <c r="H58" s="197"/>
      <c r="I58" s="178">
        <v>0</v>
      </c>
      <c r="J58" s="34" t="s">
        <v>127</v>
      </c>
    </row>
    <row r="59" spans="1:10" x14ac:dyDescent="0.3">
      <c r="A59" s="2"/>
      <c r="B59" s="3"/>
      <c r="C59" s="39"/>
      <c r="D59" s="5"/>
      <c r="E59" s="5"/>
      <c r="F59" s="5"/>
      <c r="G59" s="6"/>
      <c r="H59" s="5"/>
      <c r="I59" s="5"/>
      <c r="J59" s="4"/>
    </row>
    <row r="60" spans="1:10" x14ac:dyDescent="0.3">
      <c r="A60" s="8"/>
      <c r="B60" s="35"/>
      <c r="C60" s="9" t="s">
        <v>3</v>
      </c>
      <c r="D60" s="36" t="s">
        <v>65</v>
      </c>
      <c r="E60" s="36"/>
      <c r="F60" s="10"/>
      <c r="G60" s="11"/>
      <c r="H60" s="10"/>
      <c r="I60" s="10"/>
      <c r="J60" s="12" t="s">
        <v>48</v>
      </c>
    </row>
    <row r="61" spans="1:10" x14ac:dyDescent="0.3">
      <c r="A61" s="2"/>
      <c r="B61" s="3"/>
      <c r="C61" s="14" t="s">
        <v>37</v>
      </c>
      <c r="D61" s="5"/>
      <c r="E61" s="44"/>
      <c r="F61" s="5"/>
      <c r="G61" s="6"/>
      <c r="H61" s="5"/>
      <c r="I61" s="5"/>
      <c r="J61" s="45"/>
    </row>
    <row r="62" spans="1:10" x14ac:dyDescent="0.3">
      <c r="A62" s="2"/>
      <c r="B62" s="3"/>
      <c r="C62" s="39" t="s">
        <v>119</v>
      </c>
      <c r="D62" s="5"/>
      <c r="E62" s="5"/>
      <c r="F62" s="5"/>
      <c r="G62" s="6"/>
      <c r="H62" s="5"/>
      <c r="I62" s="5"/>
      <c r="J62" s="17" t="s">
        <v>62</v>
      </c>
    </row>
    <row r="63" spans="1:10" x14ac:dyDescent="0.3">
      <c r="A63" s="2"/>
      <c r="B63" s="3"/>
      <c r="C63" s="39" t="s">
        <v>36</v>
      </c>
      <c r="D63" s="5"/>
      <c r="E63" s="5"/>
      <c r="F63" s="5"/>
      <c r="G63" s="6"/>
      <c r="H63" s="5"/>
      <c r="I63" s="5"/>
      <c r="J63" s="4"/>
    </row>
    <row r="64" spans="1:10" x14ac:dyDescent="0.3">
      <c r="A64" s="2"/>
      <c r="B64" s="3"/>
      <c r="C64" s="41" t="s">
        <v>34</v>
      </c>
      <c r="D64" s="5"/>
      <c r="E64" s="5"/>
      <c r="F64" s="5"/>
      <c r="G64" s="6"/>
      <c r="H64" s="5"/>
      <c r="I64" s="5"/>
      <c r="J64" s="4"/>
    </row>
    <row r="65" spans="1:10" x14ac:dyDescent="0.3">
      <c r="A65" s="2"/>
      <c r="B65" s="3"/>
      <c r="C65" s="39" t="s">
        <v>120</v>
      </c>
      <c r="D65" s="5"/>
      <c r="E65" s="5"/>
      <c r="F65" s="5"/>
      <c r="G65" s="6"/>
      <c r="H65" s="5"/>
      <c r="I65" s="5"/>
      <c r="J65" s="4"/>
    </row>
    <row r="66" spans="1:10" x14ac:dyDescent="0.3">
      <c r="A66" s="2"/>
      <c r="B66" s="3"/>
      <c r="C66" s="46" t="s">
        <v>50</v>
      </c>
      <c r="D66" s="5"/>
      <c r="E66" s="5"/>
      <c r="F66" s="5"/>
      <c r="G66" s="6"/>
      <c r="H66" s="5"/>
      <c r="I66" s="5"/>
      <c r="J66" s="4"/>
    </row>
    <row r="67" spans="1:10" ht="15" thickBot="1" x14ac:dyDescent="0.35">
      <c r="A67" s="2"/>
      <c r="B67" s="3"/>
      <c r="C67" s="195" t="s">
        <v>134</v>
      </c>
      <c r="D67" s="5"/>
      <c r="E67" s="5"/>
      <c r="F67" s="5"/>
      <c r="G67" s="6"/>
      <c r="H67" s="5"/>
      <c r="I67" s="5"/>
      <c r="J67" s="4"/>
    </row>
    <row r="68" spans="1:10" ht="16.2" thickBot="1" x14ac:dyDescent="0.35">
      <c r="A68" s="2"/>
      <c r="B68" s="3"/>
      <c r="C68" s="18"/>
      <c r="D68" s="19"/>
      <c r="E68" s="197" t="s">
        <v>158</v>
      </c>
      <c r="F68" s="197"/>
      <c r="G68" s="197"/>
      <c r="H68" s="197"/>
      <c r="I68" s="178">
        <v>0</v>
      </c>
      <c r="J68" s="34" t="s">
        <v>127</v>
      </c>
    </row>
    <row r="69" spans="1:10" x14ac:dyDescent="0.3">
      <c r="A69" s="2"/>
      <c r="B69" s="3"/>
      <c r="C69" s="21"/>
      <c r="D69" s="5"/>
      <c r="E69" s="5"/>
      <c r="F69" s="5"/>
      <c r="G69" s="6"/>
      <c r="H69" s="5"/>
      <c r="I69" s="5"/>
      <c r="J69" s="4"/>
    </row>
    <row r="70" spans="1:10" x14ac:dyDescent="0.3">
      <c r="A70" s="7"/>
      <c r="B70" s="35"/>
      <c r="C70" s="9" t="s">
        <v>4</v>
      </c>
      <c r="D70" s="36" t="s">
        <v>66</v>
      </c>
      <c r="E70" s="36"/>
      <c r="F70" s="10"/>
      <c r="G70" s="11"/>
      <c r="H70" s="10"/>
      <c r="I70" s="10"/>
      <c r="J70" s="12" t="s">
        <v>73</v>
      </c>
    </row>
    <row r="71" spans="1:10" x14ac:dyDescent="0.3">
      <c r="A71" s="2"/>
      <c r="B71" s="3"/>
      <c r="C71" s="14" t="s">
        <v>42</v>
      </c>
      <c r="D71" s="5"/>
      <c r="E71" s="5"/>
      <c r="F71" s="5"/>
      <c r="G71" s="6"/>
      <c r="H71" s="5"/>
      <c r="I71" s="5"/>
      <c r="J71" s="47"/>
    </row>
    <row r="72" spans="1:10" x14ac:dyDescent="0.3">
      <c r="A72" s="2"/>
      <c r="B72" s="3"/>
      <c r="C72" s="39" t="s">
        <v>113</v>
      </c>
      <c r="D72" s="1"/>
      <c r="E72" s="5"/>
      <c r="F72" s="5"/>
      <c r="G72" s="6"/>
      <c r="H72" s="5"/>
      <c r="I72" s="5"/>
      <c r="J72" s="17" t="s">
        <v>63</v>
      </c>
    </row>
    <row r="73" spans="1:10" x14ac:dyDescent="0.3">
      <c r="A73" s="2"/>
      <c r="B73" s="3"/>
      <c r="C73" s="41" t="s">
        <v>43</v>
      </c>
      <c r="D73" s="5"/>
      <c r="E73" s="5"/>
      <c r="F73" s="5"/>
      <c r="G73" s="6"/>
      <c r="H73" s="5"/>
      <c r="I73" s="5"/>
      <c r="J73" s="4"/>
    </row>
    <row r="74" spans="1:10" x14ac:dyDescent="0.3">
      <c r="A74" s="2"/>
      <c r="B74" s="3"/>
      <c r="C74" s="41" t="s">
        <v>44</v>
      </c>
      <c r="D74" s="5"/>
      <c r="E74" s="5"/>
      <c r="F74" s="5"/>
      <c r="G74" s="6"/>
      <c r="H74" s="5"/>
      <c r="I74" s="5"/>
      <c r="J74" s="4"/>
    </row>
    <row r="75" spans="1:10" ht="29.4" customHeight="1" x14ac:dyDescent="0.3">
      <c r="A75" s="2"/>
      <c r="B75" s="3"/>
      <c r="C75" s="217" t="s">
        <v>121</v>
      </c>
      <c r="D75" s="217"/>
      <c r="E75" s="217"/>
      <c r="F75" s="217"/>
      <c r="G75" s="217"/>
      <c r="H75" s="217"/>
      <c r="I75" s="217"/>
      <c r="J75" s="217"/>
    </row>
    <row r="76" spans="1:10" ht="15" thickBot="1" x14ac:dyDescent="0.35">
      <c r="A76" s="2"/>
      <c r="B76" s="3"/>
      <c r="C76" s="48" t="s">
        <v>49</v>
      </c>
      <c r="D76" s="19"/>
      <c r="E76" s="19"/>
      <c r="F76" s="19"/>
      <c r="G76" s="19"/>
      <c r="H76" s="19"/>
      <c r="I76" s="19"/>
      <c r="J76" s="19"/>
    </row>
    <row r="77" spans="1:10" ht="16.2" thickBot="1" x14ac:dyDescent="0.35">
      <c r="A77" s="2"/>
      <c r="B77" s="3"/>
      <c r="C77" s="18"/>
      <c r="D77" s="19"/>
      <c r="E77" s="197" t="s">
        <v>158</v>
      </c>
      <c r="F77" s="197"/>
      <c r="G77" s="197"/>
      <c r="H77" s="197"/>
      <c r="I77" s="178">
        <v>0</v>
      </c>
      <c r="J77" s="34" t="s">
        <v>127</v>
      </c>
    </row>
    <row r="78" spans="1:10" x14ac:dyDescent="0.3">
      <c r="A78" s="2"/>
      <c r="B78" s="3"/>
      <c r="C78" s="21"/>
      <c r="D78" s="5"/>
      <c r="E78" s="5"/>
      <c r="F78" s="5"/>
      <c r="G78" s="6"/>
      <c r="H78" s="5"/>
      <c r="I78" s="5"/>
      <c r="J78" s="4"/>
    </row>
    <row r="79" spans="1:10" x14ac:dyDescent="0.3">
      <c r="A79" s="49"/>
      <c r="B79" s="50"/>
      <c r="C79" s="51" t="s">
        <v>19</v>
      </c>
      <c r="D79" s="52" t="s">
        <v>64</v>
      </c>
      <c r="E79" s="52"/>
      <c r="F79" s="53"/>
      <c r="G79" s="54"/>
      <c r="H79" s="53"/>
      <c r="I79" s="53"/>
      <c r="J79" s="55" t="s">
        <v>70</v>
      </c>
    </row>
    <row r="80" spans="1:10" x14ac:dyDescent="0.3">
      <c r="A80" s="2"/>
      <c r="B80" s="3"/>
      <c r="C80" s="16" t="s">
        <v>67</v>
      </c>
      <c r="D80" s="5"/>
      <c r="E80" s="5"/>
      <c r="F80" s="5"/>
      <c r="G80" s="6"/>
      <c r="H80" s="5"/>
      <c r="I80" s="5"/>
      <c r="J80" s="4"/>
    </row>
    <row r="81" spans="1:10" x14ac:dyDescent="0.3">
      <c r="A81" s="2"/>
      <c r="B81" s="3"/>
      <c r="C81" s="37" t="s">
        <v>122</v>
      </c>
      <c r="D81" s="5"/>
      <c r="E81" s="5"/>
      <c r="F81" s="5"/>
      <c r="G81" s="6"/>
      <c r="H81" s="5"/>
      <c r="I81" s="5"/>
      <c r="J81" s="17" t="s">
        <v>59</v>
      </c>
    </row>
    <row r="82" spans="1:10" x14ac:dyDescent="0.3">
      <c r="A82" s="2"/>
      <c r="B82" s="32"/>
      <c r="C82" s="16" t="s">
        <v>114</v>
      </c>
      <c r="D82" s="5"/>
      <c r="E82" s="5"/>
      <c r="F82" s="5"/>
      <c r="G82" s="6"/>
      <c r="H82" s="5"/>
      <c r="I82" s="5"/>
      <c r="J82" s="4"/>
    </row>
    <row r="83" spans="1:10" x14ac:dyDescent="0.3">
      <c r="A83" s="2"/>
      <c r="B83" s="3"/>
      <c r="C83" s="16" t="s">
        <v>68</v>
      </c>
      <c r="D83" s="5"/>
      <c r="E83" s="13"/>
      <c r="F83" s="5"/>
      <c r="G83" s="6"/>
      <c r="H83" s="5"/>
      <c r="I83" s="5"/>
      <c r="J83" s="4"/>
    </row>
    <row r="84" spans="1:10" x14ac:dyDescent="0.3">
      <c r="A84" s="2"/>
      <c r="B84" s="3"/>
      <c r="C84" s="46" t="s">
        <v>69</v>
      </c>
      <c r="D84" s="5"/>
      <c r="E84" s="5"/>
      <c r="F84" s="5"/>
      <c r="G84" s="6"/>
      <c r="H84" s="5"/>
      <c r="I84" s="5"/>
      <c r="J84" s="4"/>
    </row>
    <row r="85" spans="1:10" ht="15" thickBot="1" x14ac:dyDescent="0.35">
      <c r="A85" s="2"/>
      <c r="B85" s="3"/>
      <c r="C85" s="195" t="s">
        <v>134</v>
      </c>
      <c r="D85" s="5"/>
      <c r="E85" s="5"/>
      <c r="F85" s="5"/>
      <c r="G85" s="6"/>
      <c r="H85" s="5"/>
      <c r="I85" s="5"/>
      <c r="J85" s="4"/>
    </row>
    <row r="86" spans="1:10" ht="16.2" thickBot="1" x14ac:dyDescent="0.35">
      <c r="A86" s="2"/>
      <c r="B86" s="3"/>
      <c r="C86" s="18"/>
      <c r="D86" s="19"/>
      <c r="E86" s="197" t="s">
        <v>158</v>
      </c>
      <c r="F86" s="197"/>
      <c r="G86" s="197"/>
      <c r="H86" s="197"/>
      <c r="I86" s="178">
        <v>0</v>
      </c>
      <c r="J86" s="34" t="s">
        <v>127</v>
      </c>
    </row>
    <row r="87" spans="1:10" x14ac:dyDescent="0.3">
      <c r="A87" s="2"/>
      <c r="B87" s="3"/>
      <c r="C87" s="46"/>
      <c r="D87" s="5"/>
      <c r="E87" s="5"/>
      <c r="F87" s="5"/>
      <c r="G87" s="6"/>
      <c r="H87" s="5"/>
      <c r="I87" s="5"/>
      <c r="J87" s="4"/>
    </row>
    <row r="88" spans="1:10" x14ac:dyDescent="0.3">
      <c r="A88" s="49"/>
      <c r="B88" s="50"/>
      <c r="C88" s="56" t="s">
        <v>103</v>
      </c>
      <c r="D88" s="57" t="s">
        <v>107</v>
      </c>
      <c r="E88" s="52"/>
      <c r="F88" s="53"/>
      <c r="G88" s="54"/>
      <c r="H88" s="53"/>
      <c r="I88" s="53"/>
      <c r="J88" s="55" t="s">
        <v>124</v>
      </c>
    </row>
    <row r="89" spans="1:10" x14ac:dyDescent="0.3">
      <c r="A89" s="2"/>
      <c r="B89" s="3"/>
      <c r="C89" s="14" t="s">
        <v>104</v>
      </c>
      <c r="D89" s="5"/>
      <c r="E89" s="5"/>
      <c r="F89" s="5"/>
      <c r="G89" s="6"/>
      <c r="H89" s="5"/>
      <c r="I89" s="5"/>
      <c r="J89" s="4"/>
    </row>
    <row r="90" spans="1:10" x14ac:dyDescent="0.3">
      <c r="A90" s="2"/>
      <c r="B90" s="3"/>
      <c r="C90" s="58" t="s">
        <v>131</v>
      </c>
      <c r="D90" s="5"/>
      <c r="E90" s="5"/>
      <c r="F90" s="5"/>
      <c r="G90" s="6"/>
      <c r="H90" s="5"/>
      <c r="I90" s="5"/>
      <c r="J90" s="17" t="s">
        <v>61</v>
      </c>
    </row>
    <row r="91" spans="1:10" x14ac:dyDescent="0.3">
      <c r="A91" s="2"/>
      <c r="B91" s="3"/>
      <c r="C91" s="58" t="s">
        <v>105</v>
      </c>
      <c r="D91" s="5"/>
      <c r="E91" s="5"/>
      <c r="F91" s="5"/>
      <c r="G91" s="6"/>
      <c r="H91" s="5"/>
      <c r="I91" s="5"/>
      <c r="J91" s="4"/>
    </row>
    <row r="92" spans="1:10" x14ac:dyDescent="0.3">
      <c r="A92" s="2"/>
      <c r="B92" s="3"/>
      <c r="C92" s="58" t="s">
        <v>106</v>
      </c>
      <c r="D92" s="5"/>
      <c r="E92" s="5"/>
      <c r="F92" s="5"/>
      <c r="G92" s="6"/>
      <c r="H92" s="5"/>
      <c r="I92" s="5"/>
      <c r="J92" s="4"/>
    </row>
    <row r="93" spans="1:10" x14ac:dyDescent="0.3">
      <c r="A93" s="2"/>
      <c r="B93" s="3"/>
      <c r="C93" s="58" t="s">
        <v>132</v>
      </c>
      <c r="D93" s="5"/>
      <c r="E93" s="5"/>
      <c r="F93" s="5"/>
      <c r="G93" s="6"/>
      <c r="H93" s="5"/>
      <c r="I93" s="5"/>
      <c r="J93" s="4"/>
    </row>
    <row r="94" spans="1:10" ht="26.4" customHeight="1" x14ac:dyDescent="0.25">
      <c r="A94" s="2"/>
      <c r="B94" s="3"/>
      <c r="C94" s="220" t="s">
        <v>111</v>
      </c>
      <c r="D94" s="220"/>
      <c r="E94" s="220"/>
      <c r="F94" s="220"/>
      <c r="G94" s="220"/>
      <c r="H94" s="220"/>
      <c r="I94" s="220"/>
      <c r="J94" s="220"/>
    </row>
    <row r="95" spans="1:10" ht="15" thickBot="1" x14ac:dyDescent="0.3">
      <c r="A95" s="2"/>
      <c r="B95" s="3"/>
      <c r="C95" s="194" t="s">
        <v>134</v>
      </c>
      <c r="D95" s="59"/>
      <c r="E95" s="59"/>
      <c r="F95" s="59"/>
      <c r="G95" s="59"/>
      <c r="H95" s="59"/>
      <c r="I95" s="59"/>
      <c r="J95" s="59"/>
    </row>
    <row r="96" spans="1:10" ht="16.2" thickBot="1" x14ac:dyDescent="0.35">
      <c r="A96" s="2"/>
      <c r="B96" s="3"/>
      <c r="C96" s="18"/>
      <c r="D96" s="19"/>
      <c r="E96" s="197" t="s">
        <v>158</v>
      </c>
      <c r="F96" s="197"/>
      <c r="G96" s="197"/>
      <c r="H96" s="197"/>
      <c r="I96" s="178">
        <v>0</v>
      </c>
      <c r="J96" s="34" t="s">
        <v>127</v>
      </c>
    </row>
    <row r="97" spans="1:11" x14ac:dyDescent="0.3">
      <c r="A97" s="2"/>
      <c r="B97" s="3"/>
      <c r="C97" s="21"/>
      <c r="D97" s="5"/>
      <c r="E97" s="5"/>
      <c r="F97" s="5"/>
      <c r="G97" s="6"/>
      <c r="H97" s="5"/>
      <c r="I97" s="5"/>
      <c r="J97" s="4"/>
    </row>
    <row r="98" spans="1:11" s="66" customFormat="1" x14ac:dyDescent="0.3">
      <c r="A98" s="60"/>
      <c r="B98" s="61"/>
      <c r="C98" s="62" t="s">
        <v>20</v>
      </c>
      <c r="D98" s="52" t="s">
        <v>66</v>
      </c>
      <c r="E98" s="52"/>
      <c r="F98" s="63"/>
      <c r="G98" s="64"/>
      <c r="H98" s="63"/>
      <c r="I98" s="63"/>
      <c r="J98" s="65" t="s">
        <v>72</v>
      </c>
    </row>
    <row r="99" spans="1:11" s="66" customFormat="1" x14ac:dyDescent="0.3">
      <c r="A99" s="13"/>
      <c r="B99" s="67"/>
      <c r="C99" s="68" t="s">
        <v>74</v>
      </c>
      <c r="D99" s="69"/>
      <c r="E99" s="69"/>
      <c r="F99" s="69"/>
      <c r="G99" s="70"/>
      <c r="H99" s="69"/>
      <c r="I99" s="69"/>
      <c r="J99" s="69"/>
    </row>
    <row r="100" spans="1:11" s="66" customFormat="1" x14ac:dyDescent="0.3">
      <c r="A100" s="71"/>
      <c r="B100" s="67"/>
      <c r="C100" s="58" t="s">
        <v>112</v>
      </c>
      <c r="D100" s="69"/>
      <c r="E100" s="69"/>
      <c r="F100" s="69"/>
      <c r="G100" s="70"/>
      <c r="H100" s="69"/>
      <c r="I100" s="69"/>
      <c r="J100" s="17" t="s">
        <v>57</v>
      </c>
    </row>
    <row r="101" spans="1:11" s="66" customFormat="1" x14ac:dyDescent="0.3">
      <c r="A101" s="71"/>
      <c r="B101" s="67"/>
      <c r="C101" s="58" t="s">
        <v>108</v>
      </c>
      <c r="D101" s="69"/>
      <c r="E101" s="69"/>
      <c r="F101" s="69"/>
      <c r="G101" s="70"/>
      <c r="H101" s="69"/>
      <c r="I101" s="69"/>
      <c r="J101" s="69"/>
    </row>
    <row r="102" spans="1:11" s="66" customFormat="1" x14ac:dyDescent="0.3">
      <c r="A102" s="71"/>
      <c r="B102" s="67"/>
      <c r="C102" s="58" t="s">
        <v>75</v>
      </c>
      <c r="D102" s="69"/>
      <c r="E102" s="69"/>
      <c r="F102" s="69"/>
      <c r="G102" s="70"/>
      <c r="H102" s="69"/>
      <c r="I102" s="69"/>
      <c r="J102" s="69"/>
    </row>
    <row r="103" spans="1:11" s="66" customFormat="1" x14ac:dyDescent="0.3">
      <c r="A103" s="71"/>
      <c r="B103" s="67"/>
      <c r="C103" s="58" t="s">
        <v>133</v>
      </c>
      <c r="D103" s="69"/>
      <c r="E103" s="69"/>
      <c r="F103" s="69"/>
      <c r="G103" s="70"/>
      <c r="H103" s="69"/>
      <c r="I103" s="69"/>
      <c r="J103" s="69"/>
    </row>
    <row r="104" spans="1:11" s="66" customFormat="1" x14ac:dyDescent="0.3">
      <c r="A104" s="71"/>
      <c r="B104" s="67"/>
      <c r="C104" s="38" t="s">
        <v>76</v>
      </c>
      <c r="D104" s="69"/>
      <c r="E104" s="69"/>
      <c r="F104" s="69"/>
      <c r="G104" s="70"/>
      <c r="H104" s="69"/>
      <c r="I104" s="69"/>
      <c r="J104" s="69"/>
    </row>
    <row r="105" spans="1:11" s="66" customFormat="1" ht="15" thickBot="1" x14ac:dyDescent="0.35">
      <c r="A105" s="71"/>
      <c r="B105" s="67"/>
      <c r="C105" s="193" t="s">
        <v>134</v>
      </c>
      <c r="D105" s="69"/>
      <c r="E105" s="69"/>
      <c r="F105" s="69"/>
      <c r="G105" s="70"/>
      <c r="H105" s="69"/>
      <c r="I105" s="69"/>
      <c r="J105" s="69"/>
    </row>
    <row r="106" spans="1:11" ht="16.2" thickBot="1" x14ac:dyDescent="0.35">
      <c r="A106" s="2"/>
      <c r="B106" s="3"/>
      <c r="C106" s="18"/>
      <c r="D106" s="19"/>
      <c r="E106" s="197" t="s">
        <v>158</v>
      </c>
      <c r="F106" s="197"/>
      <c r="G106" s="197"/>
      <c r="H106" s="197"/>
      <c r="I106" s="178">
        <v>0</v>
      </c>
      <c r="J106" s="72" t="s">
        <v>128</v>
      </c>
    </row>
    <row r="107" spans="1:11" s="66" customFormat="1" x14ac:dyDescent="0.3">
      <c r="A107" s="71"/>
      <c r="B107" s="67"/>
      <c r="C107" s="73"/>
      <c r="D107" s="69"/>
      <c r="E107" s="69"/>
      <c r="F107" s="69"/>
      <c r="G107" s="70"/>
      <c r="H107" s="69"/>
      <c r="I107" s="69"/>
      <c r="J107" s="69"/>
    </row>
    <row r="108" spans="1:11" s="66" customFormat="1" x14ac:dyDescent="0.3">
      <c r="A108" s="60"/>
      <c r="B108" s="61"/>
      <c r="C108" s="62" t="s">
        <v>21</v>
      </c>
      <c r="D108" s="52" t="s">
        <v>84</v>
      </c>
      <c r="E108" s="63"/>
      <c r="F108" s="63"/>
      <c r="G108" s="64"/>
      <c r="H108" s="63"/>
      <c r="I108" s="63"/>
      <c r="J108" s="65" t="s">
        <v>87</v>
      </c>
    </row>
    <row r="109" spans="1:11" s="66" customFormat="1" x14ac:dyDescent="0.3">
      <c r="A109" s="71"/>
      <c r="B109" s="67"/>
      <c r="C109" s="68" t="s">
        <v>78</v>
      </c>
      <c r="D109" s="69"/>
      <c r="E109" s="69"/>
      <c r="F109" s="69"/>
      <c r="G109" s="70"/>
      <c r="H109" s="69"/>
      <c r="I109" s="69"/>
      <c r="J109" s="69"/>
    </row>
    <row r="110" spans="1:11" s="66" customFormat="1" x14ac:dyDescent="0.3">
      <c r="A110" s="71"/>
      <c r="B110" s="67"/>
      <c r="C110" s="58" t="s">
        <v>80</v>
      </c>
      <c r="D110" s="69"/>
      <c r="E110" s="69"/>
      <c r="F110" s="69"/>
      <c r="G110" s="70"/>
      <c r="H110" s="69"/>
      <c r="I110" s="69"/>
      <c r="J110" s="17" t="s">
        <v>63</v>
      </c>
      <c r="K110" s="32"/>
    </row>
    <row r="111" spans="1:11" s="66" customFormat="1" x14ac:dyDescent="0.3">
      <c r="A111" s="71"/>
      <c r="B111" s="67"/>
      <c r="C111" s="58" t="s">
        <v>109</v>
      </c>
      <c r="D111" s="13"/>
      <c r="E111" s="69"/>
      <c r="F111" s="69"/>
      <c r="G111" s="70"/>
      <c r="H111" s="69"/>
      <c r="I111" s="69"/>
      <c r="J111" s="13"/>
    </row>
    <row r="112" spans="1:11" s="66" customFormat="1" x14ac:dyDescent="0.3">
      <c r="A112" s="71"/>
      <c r="B112" s="67"/>
      <c r="C112" s="58" t="s">
        <v>79</v>
      </c>
      <c r="D112" s="69"/>
      <c r="E112" s="69"/>
      <c r="F112" s="69"/>
      <c r="G112" s="70"/>
      <c r="H112" s="69"/>
      <c r="I112" s="69"/>
      <c r="J112" s="69"/>
    </row>
    <row r="113" spans="1:10" s="66" customFormat="1" x14ac:dyDescent="0.3">
      <c r="A113" s="71"/>
      <c r="B113" s="67"/>
      <c r="C113" s="58" t="s">
        <v>123</v>
      </c>
      <c r="D113" s="69"/>
      <c r="E113" s="69"/>
      <c r="F113" s="69"/>
      <c r="G113" s="70"/>
      <c r="H113" s="69"/>
      <c r="I113" s="69"/>
      <c r="J113" s="69"/>
    </row>
    <row r="114" spans="1:10" s="66" customFormat="1" ht="15" thickBot="1" x14ac:dyDescent="0.35">
      <c r="A114" s="71"/>
      <c r="B114" s="67"/>
      <c r="C114" s="46" t="s">
        <v>69</v>
      </c>
      <c r="D114" s="69"/>
      <c r="E114" s="69"/>
      <c r="F114" s="69"/>
      <c r="G114" s="70"/>
      <c r="H114" s="69"/>
      <c r="I114" s="69"/>
      <c r="J114" s="69"/>
    </row>
    <row r="115" spans="1:10" ht="16.2" thickBot="1" x14ac:dyDescent="0.35">
      <c r="A115" s="2"/>
      <c r="B115" s="3"/>
      <c r="C115" s="18"/>
      <c r="D115" s="19"/>
      <c r="E115" s="197" t="s">
        <v>158</v>
      </c>
      <c r="F115" s="197"/>
      <c r="G115" s="197"/>
      <c r="H115" s="197"/>
      <c r="I115" s="178">
        <v>0</v>
      </c>
      <c r="J115" s="34" t="s">
        <v>127</v>
      </c>
    </row>
    <row r="116" spans="1:10" s="66" customFormat="1" x14ac:dyDescent="0.3">
      <c r="A116" s="71"/>
      <c r="B116" s="67"/>
      <c r="C116" s="73"/>
      <c r="D116" s="69"/>
      <c r="E116" s="69"/>
      <c r="F116" s="69"/>
      <c r="G116" s="70"/>
      <c r="H116" s="69"/>
      <c r="I116" s="69"/>
      <c r="J116" s="69"/>
    </row>
    <row r="117" spans="1:10" s="66" customFormat="1" x14ac:dyDescent="0.3">
      <c r="A117" s="60"/>
      <c r="B117" s="61"/>
      <c r="C117" s="62" t="s">
        <v>168</v>
      </c>
      <c r="D117" s="52" t="s">
        <v>84</v>
      </c>
      <c r="E117" s="63"/>
      <c r="F117" s="63"/>
      <c r="G117" s="64"/>
      <c r="H117" s="63"/>
      <c r="I117" s="63"/>
      <c r="J117" s="27" t="s">
        <v>85</v>
      </c>
    </row>
    <row r="118" spans="1:10" s="66" customFormat="1" x14ac:dyDescent="0.3">
      <c r="A118" s="71"/>
      <c r="B118" s="67"/>
      <c r="C118" s="68" t="s">
        <v>38</v>
      </c>
      <c r="D118" s="69"/>
      <c r="E118" s="69"/>
      <c r="F118" s="69"/>
      <c r="G118" s="70"/>
      <c r="H118" s="69"/>
      <c r="I118" s="69"/>
      <c r="J118" s="69"/>
    </row>
    <row r="119" spans="1:10" s="66" customFormat="1" x14ac:dyDescent="0.3">
      <c r="A119" s="71"/>
      <c r="B119" s="67"/>
      <c r="C119" s="58" t="s">
        <v>81</v>
      </c>
      <c r="D119" s="69"/>
      <c r="E119" s="13"/>
      <c r="F119" s="69"/>
      <c r="G119" s="70"/>
      <c r="H119" s="69"/>
      <c r="I119" s="69"/>
      <c r="J119" s="17" t="s">
        <v>86</v>
      </c>
    </row>
    <row r="120" spans="1:10" s="66" customFormat="1" x14ac:dyDescent="0.3">
      <c r="A120" s="71"/>
      <c r="B120" s="67"/>
      <c r="C120" s="19" t="s">
        <v>102</v>
      </c>
      <c r="D120" s="69"/>
      <c r="E120" s="69"/>
      <c r="F120" s="69"/>
      <c r="G120" s="70"/>
      <c r="H120" s="69"/>
      <c r="I120" s="69"/>
      <c r="J120" s="69"/>
    </row>
    <row r="121" spans="1:10" s="66" customFormat="1" x14ac:dyDescent="0.3">
      <c r="A121" s="71"/>
      <c r="B121" s="67"/>
      <c r="C121" s="19" t="s">
        <v>82</v>
      </c>
      <c r="D121" s="69"/>
      <c r="E121" s="69"/>
      <c r="F121" s="69"/>
      <c r="G121" s="70"/>
      <c r="H121" s="69"/>
      <c r="I121" s="69"/>
      <c r="J121" s="69"/>
    </row>
    <row r="122" spans="1:10" s="66" customFormat="1" x14ac:dyDescent="0.3">
      <c r="A122" s="71"/>
      <c r="B122" s="67"/>
      <c r="C122" s="58" t="s">
        <v>88</v>
      </c>
      <c r="D122" s="69"/>
      <c r="E122" s="69"/>
      <c r="F122" s="69"/>
      <c r="G122" s="70"/>
      <c r="H122" s="69"/>
      <c r="I122" s="69"/>
      <c r="J122" s="69"/>
    </row>
    <row r="123" spans="1:10" s="66" customFormat="1" ht="15" thickBot="1" x14ac:dyDescent="0.35">
      <c r="A123" s="71"/>
      <c r="B123" s="67"/>
      <c r="C123" s="38" t="s">
        <v>83</v>
      </c>
      <c r="D123" s="69"/>
      <c r="E123" s="69"/>
      <c r="F123" s="13"/>
      <c r="G123" s="70"/>
      <c r="H123" s="69"/>
      <c r="I123" s="69"/>
      <c r="J123" s="69"/>
    </row>
    <row r="124" spans="1:10" ht="16.2" thickBot="1" x14ac:dyDescent="0.35">
      <c r="A124" s="2"/>
      <c r="B124" s="3"/>
      <c r="C124" s="18"/>
      <c r="D124" s="19"/>
      <c r="E124" s="197" t="s">
        <v>158</v>
      </c>
      <c r="F124" s="197"/>
      <c r="G124" s="197"/>
      <c r="H124" s="197"/>
      <c r="I124" s="178">
        <v>0</v>
      </c>
      <c r="J124" s="34" t="s">
        <v>127</v>
      </c>
    </row>
    <row r="125" spans="1:10" s="66" customFormat="1" x14ac:dyDescent="0.3">
      <c r="A125" s="71"/>
      <c r="B125" s="67"/>
      <c r="C125" s="73"/>
      <c r="D125" s="69"/>
      <c r="E125" s="69"/>
      <c r="F125" s="69"/>
      <c r="G125" s="70"/>
      <c r="H125" s="69"/>
      <c r="I125" s="69"/>
      <c r="J125" s="69"/>
    </row>
    <row r="126" spans="1:10" s="66" customFormat="1" x14ac:dyDescent="0.3">
      <c r="A126" s="60"/>
      <c r="B126" s="61"/>
      <c r="C126" s="62" t="s">
        <v>96</v>
      </c>
      <c r="D126" s="52" t="s">
        <v>66</v>
      </c>
      <c r="E126" s="63"/>
      <c r="F126" s="63"/>
      <c r="G126" s="64"/>
      <c r="H126" s="63"/>
      <c r="I126" s="63"/>
      <c r="J126" s="27" t="s">
        <v>90</v>
      </c>
    </row>
    <row r="127" spans="1:10" s="66" customFormat="1" x14ac:dyDescent="0.3">
      <c r="A127" s="71"/>
      <c r="B127" s="67"/>
      <c r="C127" s="68" t="s">
        <v>89</v>
      </c>
      <c r="D127" s="69"/>
      <c r="E127" s="69"/>
      <c r="F127" s="69"/>
      <c r="G127" s="70"/>
      <c r="H127" s="69"/>
      <c r="I127" s="69"/>
      <c r="J127" s="74"/>
    </row>
    <row r="128" spans="1:10" s="66" customFormat="1" x14ac:dyDescent="0.3">
      <c r="A128" s="71"/>
      <c r="B128" s="13"/>
      <c r="C128" s="58" t="s">
        <v>91</v>
      </c>
      <c r="D128" s="69"/>
      <c r="E128" s="69"/>
      <c r="F128" s="69"/>
      <c r="G128" s="70"/>
      <c r="H128" s="69"/>
      <c r="I128" s="69"/>
      <c r="J128" s="17" t="s">
        <v>63</v>
      </c>
    </row>
    <row r="129" spans="1:13" s="66" customFormat="1" x14ac:dyDescent="0.3">
      <c r="A129" s="71"/>
      <c r="B129" s="67"/>
      <c r="C129" s="19" t="s">
        <v>102</v>
      </c>
      <c r="D129" s="69"/>
      <c r="E129" s="69"/>
      <c r="F129" s="69"/>
      <c r="G129" s="70"/>
      <c r="H129" s="69"/>
      <c r="I129" s="69"/>
      <c r="J129" s="69"/>
    </row>
    <row r="130" spans="1:13" s="66" customFormat="1" x14ac:dyDescent="0.3">
      <c r="A130" s="71"/>
      <c r="B130" s="67"/>
      <c r="C130" s="19" t="s">
        <v>82</v>
      </c>
      <c r="D130" s="32"/>
      <c r="E130" s="69"/>
      <c r="F130" s="69"/>
      <c r="G130" s="70"/>
      <c r="H130" s="69"/>
      <c r="I130" s="69"/>
      <c r="J130" s="69"/>
    </row>
    <row r="131" spans="1:13" s="66" customFormat="1" x14ac:dyDescent="0.3">
      <c r="A131" s="71"/>
      <c r="B131" s="67"/>
      <c r="C131" s="58" t="s">
        <v>92</v>
      </c>
      <c r="D131" s="69"/>
      <c r="E131" s="69"/>
      <c r="F131" s="69"/>
      <c r="G131" s="70"/>
      <c r="H131" s="69"/>
      <c r="I131" s="69"/>
      <c r="J131" s="69"/>
    </row>
    <row r="132" spans="1:13" s="66" customFormat="1" ht="15" thickBot="1" x14ac:dyDescent="0.35">
      <c r="A132" s="71"/>
      <c r="B132" s="67"/>
      <c r="C132" s="38" t="s">
        <v>99</v>
      </c>
      <c r="D132" s="69"/>
      <c r="E132" s="69"/>
      <c r="F132" s="69"/>
      <c r="G132" s="70"/>
      <c r="H132" s="69"/>
      <c r="I132" s="69"/>
      <c r="J132" s="69"/>
    </row>
    <row r="133" spans="1:13" ht="16.2" thickBot="1" x14ac:dyDescent="0.35">
      <c r="A133" s="2"/>
      <c r="B133" s="3"/>
      <c r="C133" s="18"/>
      <c r="D133" s="19"/>
      <c r="E133" s="197" t="s">
        <v>158</v>
      </c>
      <c r="F133" s="197"/>
      <c r="G133" s="197"/>
      <c r="H133" s="197"/>
      <c r="I133" s="178">
        <v>0</v>
      </c>
      <c r="J133" s="34" t="s">
        <v>127</v>
      </c>
    </row>
    <row r="134" spans="1:13" s="66" customFormat="1" x14ac:dyDescent="0.3">
      <c r="A134" s="71"/>
      <c r="B134" s="67"/>
      <c r="C134" s="73"/>
      <c r="D134" s="69"/>
      <c r="E134" s="69"/>
      <c r="F134" s="69"/>
      <c r="G134" s="70"/>
      <c r="H134" s="69"/>
      <c r="I134" s="69"/>
      <c r="J134" s="69"/>
    </row>
    <row r="135" spans="1:13" s="66" customFormat="1" x14ac:dyDescent="0.3">
      <c r="A135" s="60"/>
      <c r="B135" s="61"/>
      <c r="C135" s="62" t="s">
        <v>97</v>
      </c>
      <c r="D135" s="52" t="s">
        <v>65</v>
      </c>
      <c r="E135" s="63"/>
      <c r="F135" s="63"/>
      <c r="G135" s="64"/>
      <c r="H135" s="63"/>
      <c r="I135" s="63"/>
      <c r="J135" s="27" t="s">
        <v>100</v>
      </c>
    </row>
    <row r="136" spans="1:13" s="66" customFormat="1" x14ac:dyDescent="0.3">
      <c r="A136" s="71"/>
      <c r="B136" s="67"/>
      <c r="C136" s="75" t="s">
        <v>93</v>
      </c>
      <c r="D136" s="69"/>
      <c r="E136" s="69"/>
      <c r="F136" s="69"/>
      <c r="G136" s="70"/>
      <c r="H136" s="69"/>
      <c r="I136" s="69"/>
      <c r="J136" s="69"/>
    </row>
    <row r="137" spans="1:13" s="66" customFormat="1" x14ac:dyDescent="0.3">
      <c r="A137" s="71"/>
      <c r="B137" s="67"/>
      <c r="C137" s="76" t="s">
        <v>94</v>
      </c>
      <c r="D137" s="69"/>
      <c r="E137" s="69"/>
      <c r="F137" s="69"/>
      <c r="G137" s="70"/>
      <c r="H137" s="69"/>
      <c r="I137" s="69"/>
      <c r="J137" s="17" t="s">
        <v>98</v>
      </c>
    </row>
    <row r="138" spans="1:13" s="66" customFormat="1" x14ac:dyDescent="0.3">
      <c r="A138" s="71"/>
      <c r="B138" s="67"/>
      <c r="C138" s="77" t="s">
        <v>110</v>
      </c>
      <c r="D138" s="69"/>
      <c r="E138" s="69"/>
      <c r="F138" s="69"/>
      <c r="G138" s="70"/>
      <c r="H138" s="69"/>
      <c r="I138" s="69"/>
      <c r="J138" s="69"/>
      <c r="M138" s="32"/>
    </row>
    <row r="139" spans="1:13" s="66" customFormat="1" x14ac:dyDescent="0.3">
      <c r="A139" s="71"/>
      <c r="B139" s="67"/>
      <c r="C139" s="76" t="s">
        <v>95</v>
      </c>
      <c r="D139" s="69"/>
      <c r="E139" s="69"/>
      <c r="F139" s="69"/>
      <c r="G139" s="70"/>
      <c r="H139" s="69"/>
      <c r="I139" s="69"/>
      <c r="J139" s="69"/>
    </row>
    <row r="140" spans="1:13" s="66" customFormat="1" x14ac:dyDescent="0.3">
      <c r="A140" s="71"/>
      <c r="B140" s="67"/>
      <c r="C140" s="76" t="s">
        <v>165</v>
      </c>
      <c r="D140" s="69"/>
      <c r="E140" s="69"/>
      <c r="F140" s="69"/>
      <c r="G140" s="70"/>
      <c r="H140" s="69"/>
      <c r="I140" s="69"/>
      <c r="J140" s="69"/>
    </row>
    <row r="141" spans="1:13" s="66" customFormat="1" ht="15" thickBot="1" x14ac:dyDescent="0.35">
      <c r="A141" s="71"/>
      <c r="B141" s="67"/>
      <c r="C141" s="42" t="s">
        <v>101</v>
      </c>
      <c r="D141" s="69"/>
      <c r="E141" s="69"/>
      <c r="F141" s="69"/>
      <c r="G141" s="70"/>
      <c r="H141" s="69"/>
      <c r="I141" s="69"/>
      <c r="J141" s="69"/>
    </row>
    <row r="142" spans="1:13" ht="16.2" thickBot="1" x14ac:dyDescent="0.35">
      <c r="A142" s="2"/>
      <c r="B142" s="3"/>
      <c r="C142" s="18"/>
      <c r="D142" s="19"/>
      <c r="E142" s="197" t="s">
        <v>158</v>
      </c>
      <c r="F142" s="197"/>
      <c r="G142" s="197"/>
      <c r="H142" s="197"/>
      <c r="I142" s="178">
        <v>0</v>
      </c>
      <c r="J142" s="34" t="s">
        <v>127</v>
      </c>
    </row>
    <row r="143" spans="1:13" s="66" customFormat="1" x14ac:dyDescent="0.3">
      <c r="A143" s="71"/>
      <c r="B143" s="67"/>
      <c r="C143" s="69"/>
      <c r="D143" s="69"/>
      <c r="E143" s="69"/>
      <c r="F143" s="69"/>
      <c r="G143" s="70"/>
      <c r="H143" s="69"/>
      <c r="I143" s="69"/>
      <c r="J143" s="69"/>
    </row>
    <row r="144" spans="1:13" s="66" customFormat="1" ht="18.600000000000001" thickBot="1" x14ac:dyDescent="0.35">
      <c r="A144" s="183" t="s">
        <v>164</v>
      </c>
      <c r="B144" s="182"/>
      <c r="C144" s="69"/>
      <c r="D144" s="69"/>
      <c r="E144" s="69"/>
      <c r="F144" s="69"/>
      <c r="G144" s="70"/>
      <c r="H144" s="69"/>
      <c r="I144" s="69"/>
      <c r="J144" s="69"/>
    </row>
    <row r="145" spans="1:10" s="87" customFormat="1" ht="29.4" thickBot="1" x14ac:dyDescent="0.35">
      <c r="A145" s="78" t="s">
        <v>26</v>
      </c>
      <c r="B145" s="79" t="s">
        <v>27</v>
      </c>
      <c r="C145" s="80" t="s">
        <v>28</v>
      </c>
      <c r="D145" s="80" t="s">
        <v>29</v>
      </c>
      <c r="E145" s="81" t="s">
        <v>11</v>
      </c>
      <c r="F145" s="82" t="s">
        <v>12</v>
      </c>
      <c r="G145" s="83"/>
      <c r="H145" s="84" t="s">
        <v>58</v>
      </c>
      <c r="I145" s="85" t="s">
        <v>10</v>
      </c>
      <c r="J145" s="86" t="s">
        <v>5</v>
      </c>
    </row>
    <row r="146" spans="1:10" s="98" customFormat="1" ht="25.8" customHeight="1" x14ac:dyDescent="0.3">
      <c r="A146" s="88">
        <v>58200</v>
      </c>
      <c r="B146" s="89" t="s">
        <v>9</v>
      </c>
      <c r="C146" s="90" t="s">
        <v>13</v>
      </c>
      <c r="D146" s="91" t="s">
        <v>162</v>
      </c>
      <c r="E146" s="92">
        <v>25</v>
      </c>
      <c r="F146" s="93">
        <v>6</v>
      </c>
      <c r="G146" s="94"/>
      <c r="H146" s="95">
        <f>SUM(I29)</f>
        <v>0</v>
      </c>
      <c r="I146" s="96">
        <f>SUM(E146)*F146</f>
        <v>150</v>
      </c>
      <c r="J146" s="97">
        <f>(I146)*H146</f>
        <v>0</v>
      </c>
    </row>
    <row r="147" spans="1:10" s="98" customFormat="1" ht="25.8" customHeight="1" x14ac:dyDescent="0.3">
      <c r="A147" s="99">
        <v>88202</v>
      </c>
      <c r="B147" s="100" t="s">
        <v>6</v>
      </c>
      <c r="C147" s="101" t="s">
        <v>14</v>
      </c>
      <c r="D147" s="102" t="s">
        <v>162</v>
      </c>
      <c r="E147" s="103">
        <v>10</v>
      </c>
      <c r="F147" s="104">
        <v>6</v>
      </c>
      <c r="G147" s="94"/>
      <c r="H147" s="105">
        <f>SUM(I38)</f>
        <v>0</v>
      </c>
      <c r="I147" s="106">
        <f t="shared" ref="I147:I158" si="0">SUM(E147)*F147</f>
        <v>60</v>
      </c>
      <c r="J147" s="107">
        <f t="shared" ref="J147:J158" si="1">(I147)*H147</f>
        <v>0</v>
      </c>
    </row>
    <row r="148" spans="1:10" s="98" customFormat="1" ht="25.8" customHeight="1" x14ac:dyDescent="0.3">
      <c r="A148" s="99">
        <v>306099</v>
      </c>
      <c r="B148" s="108" t="s">
        <v>7</v>
      </c>
      <c r="C148" s="101" t="s">
        <v>15</v>
      </c>
      <c r="D148" s="109">
        <v>2019</v>
      </c>
      <c r="E148" s="103">
        <v>19</v>
      </c>
      <c r="F148" s="104">
        <v>6</v>
      </c>
      <c r="G148" s="94"/>
      <c r="H148" s="105">
        <f>SUM(I48)</f>
        <v>0</v>
      </c>
      <c r="I148" s="106">
        <f t="shared" si="0"/>
        <v>114</v>
      </c>
      <c r="J148" s="107">
        <f t="shared" si="1"/>
        <v>0</v>
      </c>
    </row>
    <row r="149" spans="1:10" s="98" customFormat="1" ht="25.8" customHeight="1" x14ac:dyDescent="0.3">
      <c r="A149" s="99">
        <v>305699</v>
      </c>
      <c r="B149" s="108" t="s">
        <v>7</v>
      </c>
      <c r="C149" s="101" t="s">
        <v>16</v>
      </c>
      <c r="D149" s="109">
        <v>2019</v>
      </c>
      <c r="E149" s="103">
        <v>12</v>
      </c>
      <c r="F149" s="104">
        <v>6</v>
      </c>
      <c r="G149" s="94"/>
      <c r="H149" s="105">
        <f>SUM(I58)</f>
        <v>0</v>
      </c>
      <c r="I149" s="106">
        <f t="shared" si="0"/>
        <v>72</v>
      </c>
      <c r="J149" s="107">
        <f t="shared" si="1"/>
        <v>0</v>
      </c>
    </row>
    <row r="150" spans="1:10" s="98" customFormat="1" ht="25.8" customHeight="1" x14ac:dyDescent="0.3">
      <c r="A150" s="99">
        <v>314093</v>
      </c>
      <c r="B150" s="108" t="s">
        <v>7</v>
      </c>
      <c r="C150" s="101" t="s">
        <v>17</v>
      </c>
      <c r="D150" s="109">
        <v>2013</v>
      </c>
      <c r="E150" s="103">
        <v>24</v>
      </c>
      <c r="F150" s="104">
        <v>6</v>
      </c>
      <c r="G150" s="94"/>
      <c r="H150" s="105">
        <f>SUM(I68)</f>
        <v>0</v>
      </c>
      <c r="I150" s="106">
        <f t="shared" si="0"/>
        <v>144</v>
      </c>
      <c r="J150" s="107">
        <f t="shared" si="1"/>
        <v>0</v>
      </c>
    </row>
    <row r="151" spans="1:10" s="98" customFormat="1" ht="25.8" customHeight="1" x14ac:dyDescent="0.3">
      <c r="A151" s="99">
        <v>308698</v>
      </c>
      <c r="B151" s="108" t="s">
        <v>7</v>
      </c>
      <c r="C151" s="101" t="s">
        <v>18</v>
      </c>
      <c r="D151" s="109">
        <v>2018</v>
      </c>
      <c r="E151" s="103">
        <v>20</v>
      </c>
      <c r="F151" s="104">
        <v>6</v>
      </c>
      <c r="G151" s="94"/>
      <c r="H151" s="105">
        <f>SUM(I77)</f>
        <v>0</v>
      </c>
      <c r="I151" s="106">
        <f t="shared" si="0"/>
        <v>120</v>
      </c>
      <c r="J151" s="107">
        <f t="shared" si="1"/>
        <v>0</v>
      </c>
    </row>
    <row r="152" spans="1:10" s="98" customFormat="1" ht="25.8" customHeight="1" x14ac:dyDescent="0.3">
      <c r="A152" s="99">
        <v>336199</v>
      </c>
      <c r="B152" s="110" t="s">
        <v>8</v>
      </c>
      <c r="C152" s="101" t="s">
        <v>19</v>
      </c>
      <c r="D152" s="109">
        <v>2019</v>
      </c>
      <c r="E152" s="103">
        <v>10</v>
      </c>
      <c r="F152" s="104">
        <v>6</v>
      </c>
      <c r="G152" s="94"/>
      <c r="H152" s="105">
        <f>SUM(I86)</f>
        <v>0</v>
      </c>
      <c r="I152" s="106">
        <f t="shared" si="0"/>
        <v>60</v>
      </c>
      <c r="J152" s="107">
        <f t="shared" si="1"/>
        <v>0</v>
      </c>
    </row>
    <row r="153" spans="1:10" s="98" customFormat="1" ht="25.8" customHeight="1" x14ac:dyDescent="0.3">
      <c r="A153" s="99">
        <v>248396</v>
      </c>
      <c r="B153" s="110" t="s">
        <v>8</v>
      </c>
      <c r="C153" s="101" t="s">
        <v>125</v>
      </c>
      <c r="D153" s="111" t="s">
        <v>126</v>
      </c>
      <c r="E153" s="103">
        <v>12</v>
      </c>
      <c r="F153" s="104" t="s">
        <v>71</v>
      </c>
      <c r="G153" s="94"/>
      <c r="H153" s="105">
        <f>SUM(I96)</f>
        <v>0</v>
      </c>
      <c r="I153" s="106">
        <f t="shared" ref="I153" si="2">SUM(E153)*F153</f>
        <v>72</v>
      </c>
      <c r="J153" s="107">
        <f t="shared" ref="J153" si="3">(I153)*H153</f>
        <v>0</v>
      </c>
    </row>
    <row r="154" spans="1:10" s="98" customFormat="1" ht="25.8" customHeight="1" x14ac:dyDescent="0.3">
      <c r="A154" s="99">
        <v>611298</v>
      </c>
      <c r="B154" s="110" t="s">
        <v>8</v>
      </c>
      <c r="C154" s="101" t="s">
        <v>20</v>
      </c>
      <c r="D154" s="109">
        <v>2018</v>
      </c>
      <c r="E154" s="103">
        <v>25</v>
      </c>
      <c r="F154" s="104">
        <v>12</v>
      </c>
      <c r="G154" s="94"/>
      <c r="H154" s="105">
        <f>SUM(I106)</f>
        <v>0</v>
      </c>
      <c r="I154" s="106">
        <f t="shared" si="0"/>
        <v>300</v>
      </c>
      <c r="J154" s="107">
        <f t="shared" si="1"/>
        <v>0</v>
      </c>
    </row>
    <row r="155" spans="1:10" s="98" customFormat="1" ht="25.8" customHeight="1" x14ac:dyDescent="0.3">
      <c r="A155" s="99">
        <v>647497</v>
      </c>
      <c r="B155" s="110" t="s">
        <v>8</v>
      </c>
      <c r="C155" s="101" t="s">
        <v>21</v>
      </c>
      <c r="D155" s="109">
        <v>2017</v>
      </c>
      <c r="E155" s="103">
        <v>20</v>
      </c>
      <c r="F155" s="104">
        <v>6</v>
      </c>
      <c r="G155" s="94"/>
      <c r="H155" s="105">
        <f>SUM(I115)</f>
        <v>0</v>
      </c>
      <c r="I155" s="106">
        <f t="shared" si="0"/>
        <v>120</v>
      </c>
      <c r="J155" s="107">
        <f t="shared" si="1"/>
        <v>0</v>
      </c>
    </row>
    <row r="156" spans="1:10" s="98" customFormat="1" ht="25.8" customHeight="1" x14ac:dyDescent="0.3">
      <c r="A156" s="99">
        <v>642397</v>
      </c>
      <c r="B156" s="110" t="s">
        <v>8</v>
      </c>
      <c r="C156" s="101" t="s">
        <v>22</v>
      </c>
      <c r="D156" s="109">
        <v>2017</v>
      </c>
      <c r="E156" s="103">
        <v>18</v>
      </c>
      <c r="F156" s="104">
        <v>6</v>
      </c>
      <c r="G156" s="94"/>
      <c r="H156" s="105">
        <f>SUM(I124)</f>
        <v>0</v>
      </c>
      <c r="I156" s="106">
        <f t="shared" si="0"/>
        <v>108</v>
      </c>
      <c r="J156" s="107">
        <f t="shared" si="1"/>
        <v>0</v>
      </c>
    </row>
    <row r="157" spans="1:10" s="98" customFormat="1" ht="25.8" customHeight="1" x14ac:dyDescent="0.3">
      <c r="A157" s="99">
        <v>649998</v>
      </c>
      <c r="B157" s="110" t="s">
        <v>8</v>
      </c>
      <c r="C157" s="101" t="s">
        <v>23</v>
      </c>
      <c r="D157" s="109">
        <v>2018</v>
      </c>
      <c r="E157" s="103">
        <v>20</v>
      </c>
      <c r="F157" s="104">
        <v>6</v>
      </c>
      <c r="G157" s="94"/>
      <c r="H157" s="105">
        <f>SUM(I133)</f>
        <v>0</v>
      </c>
      <c r="I157" s="106">
        <f t="shared" si="0"/>
        <v>120</v>
      </c>
      <c r="J157" s="107">
        <f t="shared" si="1"/>
        <v>0</v>
      </c>
    </row>
    <row r="158" spans="1:10" s="98" customFormat="1" ht="25.8" customHeight="1" thickBot="1" x14ac:dyDescent="0.35">
      <c r="A158" s="112">
        <v>663093</v>
      </c>
      <c r="B158" s="113" t="s">
        <v>8</v>
      </c>
      <c r="C158" s="114" t="s">
        <v>24</v>
      </c>
      <c r="D158" s="115">
        <v>2013</v>
      </c>
      <c r="E158" s="116">
        <v>40</v>
      </c>
      <c r="F158" s="117">
        <v>6</v>
      </c>
      <c r="G158" s="94"/>
      <c r="H158" s="118">
        <f>SUM(I142)</f>
        <v>0</v>
      </c>
      <c r="I158" s="119">
        <f t="shared" si="0"/>
        <v>240</v>
      </c>
      <c r="J158" s="120">
        <f t="shared" si="1"/>
        <v>0</v>
      </c>
    </row>
    <row r="159" spans="1:10" ht="29.4" customHeight="1" thickBot="1" x14ac:dyDescent="0.35">
      <c r="A159" s="121"/>
      <c r="B159" s="122"/>
      <c r="C159" s="123" t="s">
        <v>135</v>
      </c>
      <c r="D159" s="4"/>
      <c r="E159" s="94"/>
      <c r="F159" s="94"/>
      <c r="G159" s="94"/>
      <c r="H159" s="94"/>
      <c r="I159" s="124" t="s">
        <v>25</v>
      </c>
      <c r="J159" s="125">
        <f>SUM(J146:J158)</f>
        <v>0</v>
      </c>
    </row>
    <row r="160" spans="1:10" ht="21.6" customHeight="1" x14ac:dyDescent="0.3">
      <c r="A160" s="121"/>
      <c r="B160" s="122"/>
      <c r="C160" s="123"/>
      <c r="D160" s="4"/>
      <c r="E160" s="94"/>
      <c r="F160" s="94"/>
      <c r="G160" s="94"/>
      <c r="H160" s="94"/>
      <c r="I160" s="124"/>
      <c r="J160" s="179"/>
    </row>
    <row r="161" spans="1:11" s="66" customFormat="1" x14ac:dyDescent="0.3">
      <c r="A161" s="126">
        <v>0</v>
      </c>
      <c r="B161" s="127"/>
      <c r="C161" s="128"/>
      <c r="D161" s="129"/>
      <c r="E161" s="128"/>
      <c r="F161" s="128"/>
      <c r="G161" s="130"/>
      <c r="H161" s="128"/>
      <c r="I161" s="131"/>
      <c r="J161" s="132" t="s">
        <v>147</v>
      </c>
    </row>
    <row r="162" spans="1:11" s="66" customFormat="1" x14ac:dyDescent="0.3">
      <c r="A162" s="126">
        <v>1</v>
      </c>
      <c r="B162" s="133" t="s">
        <v>143</v>
      </c>
      <c r="C162" s="133"/>
      <c r="D162" s="128"/>
      <c r="E162" s="128"/>
      <c r="F162" s="128"/>
      <c r="G162" s="130"/>
      <c r="H162" s="128"/>
      <c r="I162" s="128"/>
      <c r="J162" s="134" t="s">
        <v>152</v>
      </c>
    </row>
    <row r="163" spans="1:11" s="66" customFormat="1" ht="15.6" x14ac:dyDescent="0.3">
      <c r="A163" s="126">
        <v>2</v>
      </c>
      <c r="B163" s="135"/>
      <c r="C163" s="136" t="s">
        <v>137</v>
      </c>
      <c r="D163" s="137"/>
      <c r="E163" s="137"/>
      <c r="F163" s="137"/>
      <c r="G163" s="138"/>
      <c r="H163" s="137"/>
      <c r="I163" s="137"/>
      <c r="J163" s="139" t="s">
        <v>153</v>
      </c>
      <c r="K163" s="140"/>
    </row>
    <row r="164" spans="1:11" s="66" customFormat="1" x14ac:dyDescent="0.3">
      <c r="A164" s="126">
        <v>3</v>
      </c>
      <c r="B164" s="141"/>
      <c r="C164" s="177"/>
      <c r="D164" s="137"/>
      <c r="E164" s="137"/>
      <c r="F164" s="137"/>
      <c r="G164" s="138"/>
      <c r="H164" s="137"/>
      <c r="I164" s="137"/>
      <c r="J164" s="142"/>
      <c r="K164" s="140"/>
    </row>
    <row r="165" spans="1:11" s="66" customFormat="1" x14ac:dyDescent="0.3">
      <c r="A165" s="126">
        <v>4</v>
      </c>
      <c r="B165" s="141"/>
      <c r="C165" s="136" t="s">
        <v>138</v>
      </c>
      <c r="D165" s="143"/>
      <c r="E165" s="137"/>
      <c r="F165" s="137"/>
      <c r="G165" s="138"/>
      <c r="H165" s="137"/>
      <c r="I165" s="137"/>
      <c r="J165" s="137"/>
      <c r="K165" s="140"/>
    </row>
    <row r="166" spans="1:11" s="66" customFormat="1" x14ac:dyDescent="0.3">
      <c r="A166" s="126">
        <v>5</v>
      </c>
      <c r="B166" s="135"/>
      <c r="C166" s="177"/>
      <c r="D166" s="137"/>
      <c r="E166" s="137"/>
      <c r="F166" s="137"/>
      <c r="G166" s="138"/>
      <c r="H166" s="137"/>
      <c r="I166" s="137"/>
      <c r="J166" s="137"/>
      <c r="K166" s="140"/>
    </row>
    <row r="167" spans="1:11" s="66" customFormat="1" x14ac:dyDescent="0.3">
      <c r="A167" s="126">
        <v>6</v>
      </c>
      <c r="B167" s="135"/>
      <c r="C167" s="136" t="s">
        <v>139</v>
      </c>
      <c r="D167" s="137"/>
      <c r="E167" s="137"/>
      <c r="F167" s="137"/>
      <c r="G167" s="138"/>
      <c r="H167" s="137"/>
      <c r="I167" s="137"/>
      <c r="J167" s="137"/>
      <c r="K167" s="140"/>
    </row>
    <row r="168" spans="1:11" s="66" customFormat="1" x14ac:dyDescent="0.2">
      <c r="A168" s="126">
        <v>7</v>
      </c>
      <c r="B168" s="135"/>
      <c r="C168" s="177"/>
      <c r="D168" s="137"/>
      <c r="E168" s="137"/>
      <c r="F168" s="190"/>
      <c r="G168" s="190" t="s">
        <v>170</v>
      </c>
      <c r="H168" s="155"/>
      <c r="I168" s="137"/>
      <c r="J168" s="137"/>
      <c r="K168" s="140"/>
    </row>
    <row r="169" spans="1:11" s="66" customFormat="1" x14ac:dyDescent="0.3">
      <c r="A169" s="126">
        <v>8</v>
      </c>
      <c r="B169" s="135"/>
      <c r="C169" s="136" t="s">
        <v>140</v>
      </c>
      <c r="D169" s="137"/>
      <c r="E169" s="136" t="s">
        <v>136</v>
      </c>
      <c r="F169" s="191"/>
      <c r="G169" s="191" t="s">
        <v>171</v>
      </c>
      <c r="H169" s="155"/>
      <c r="I169" s="137"/>
      <c r="J169" s="137"/>
      <c r="K169" s="140"/>
    </row>
    <row r="170" spans="1:11" s="66" customFormat="1" x14ac:dyDescent="0.3">
      <c r="A170" s="126">
        <v>9</v>
      </c>
      <c r="B170" s="135"/>
      <c r="C170" s="177"/>
      <c r="D170" s="137"/>
      <c r="E170" s="177"/>
      <c r="F170" s="137"/>
      <c r="G170" s="138"/>
      <c r="H170" s="184" t="s">
        <v>172</v>
      </c>
      <c r="I170" s="192" t="s">
        <v>172</v>
      </c>
      <c r="J170" s="137"/>
      <c r="K170" s="140"/>
    </row>
    <row r="171" spans="1:11" s="66" customFormat="1" x14ac:dyDescent="0.3">
      <c r="A171" s="126">
        <v>10</v>
      </c>
      <c r="B171" s="135"/>
      <c r="C171" s="136" t="s">
        <v>141</v>
      </c>
      <c r="D171" s="137"/>
      <c r="E171" s="136" t="s">
        <v>142</v>
      </c>
      <c r="F171" s="137"/>
      <c r="G171" s="138"/>
      <c r="H171" s="137"/>
      <c r="I171" s="192" t="s">
        <v>173</v>
      </c>
      <c r="J171" s="137"/>
      <c r="K171" s="140"/>
    </row>
    <row r="172" spans="1:11" s="66" customFormat="1" x14ac:dyDescent="0.3">
      <c r="A172" s="135"/>
      <c r="B172" s="135"/>
      <c r="C172" s="177"/>
      <c r="D172" s="137"/>
      <c r="E172" s="205"/>
      <c r="F172" s="205"/>
      <c r="G172" s="205"/>
      <c r="H172" s="205"/>
      <c r="I172" s="205"/>
      <c r="J172" s="137"/>
      <c r="K172" s="140"/>
    </row>
    <row r="173" spans="1:11" s="66" customFormat="1" x14ac:dyDescent="0.3">
      <c r="A173" s="135"/>
      <c r="B173" s="135"/>
      <c r="C173" s="137"/>
      <c r="D173" s="137"/>
      <c r="E173" s="137"/>
      <c r="F173" s="137"/>
      <c r="G173" s="138"/>
      <c r="H173" s="137"/>
      <c r="I173" s="137"/>
      <c r="J173" s="137"/>
      <c r="K173" s="140"/>
    </row>
    <row r="174" spans="1:11" s="66" customFormat="1" x14ac:dyDescent="0.3">
      <c r="A174" s="144"/>
      <c r="B174" s="145" t="s">
        <v>148</v>
      </c>
      <c r="C174" s="145"/>
      <c r="D174" s="146"/>
      <c r="E174" s="146"/>
      <c r="F174" s="146"/>
      <c r="G174" s="147"/>
      <c r="H174" s="146"/>
      <c r="I174" s="146"/>
      <c r="J174" s="146"/>
      <c r="K174" s="140"/>
    </row>
    <row r="175" spans="1:11" s="66" customFormat="1" x14ac:dyDescent="0.3">
      <c r="A175" s="144"/>
      <c r="B175" s="148" t="s">
        <v>146</v>
      </c>
      <c r="C175" s="148"/>
      <c r="D175" s="146"/>
      <c r="E175" s="146"/>
      <c r="F175" s="146"/>
      <c r="G175" s="147"/>
      <c r="H175" s="146"/>
      <c r="I175" s="146"/>
      <c r="J175" s="146"/>
      <c r="K175" s="140"/>
    </row>
    <row r="176" spans="1:11" s="66" customFormat="1" x14ac:dyDescent="0.3">
      <c r="A176" s="144"/>
      <c r="B176" s="149"/>
      <c r="C176" s="150" t="s">
        <v>144</v>
      </c>
      <c r="D176" s="151"/>
      <c r="E176" s="150" t="s">
        <v>145</v>
      </c>
      <c r="F176" s="146"/>
      <c r="G176" s="147"/>
      <c r="H176" s="146"/>
      <c r="I176" s="146"/>
      <c r="J176" s="146"/>
      <c r="K176" s="140"/>
    </row>
    <row r="177" spans="1:11" s="66" customFormat="1" x14ac:dyDescent="0.3">
      <c r="A177" s="144"/>
      <c r="B177" s="144"/>
      <c r="C177" s="177"/>
      <c r="D177" s="146"/>
      <c r="E177" s="205"/>
      <c r="F177" s="205"/>
      <c r="G177" s="205"/>
      <c r="H177" s="205"/>
      <c r="I177" s="205"/>
      <c r="J177" s="146"/>
      <c r="K177" s="140"/>
    </row>
    <row r="178" spans="1:11" s="66" customFormat="1" x14ac:dyDescent="0.3">
      <c r="A178" s="144"/>
      <c r="B178" s="144"/>
      <c r="C178" s="150" t="s">
        <v>139</v>
      </c>
      <c r="D178" s="146"/>
      <c r="E178" s="146"/>
      <c r="F178" s="146"/>
      <c r="G178" s="147"/>
      <c r="H178" s="146"/>
      <c r="I178" s="146"/>
      <c r="J178" s="146"/>
      <c r="K178" s="140"/>
    </row>
    <row r="179" spans="1:11" s="66" customFormat="1" x14ac:dyDescent="0.3">
      <c r="A179" s="144"/>
      <c r="B179" s="144"/>
      <c r="C179" s="177"/>
      <c r="D179" s="146"/>
      <c r="E179" s="146"/>
      <c r="F179" s="146"/>
      <c r="G179" s="147"/>
      <c r="H179" s="146"/>
      <c r="I179" s="146"/>
      <c r="J179" s="146"/>
      <c r="K179" s="140"/>
    </row>
    <row r="180" spans="1:11" s="66" customFormat="1" x14ac:dyDescent="0.3">
      <c r="A180" s="144"/>
      <c r="B180" s="144"/>
      <c r="C180" s="150" t="s">
        <v>169</v>
      </c>
      <c r="D180" s="146"/>
      <c r="E180" s="150" t="s">
        <v>136</v>
      </c>
      <c r="F180" s="146"/>
      <c r="G180" s="147"/>
      <c r="H180" s="146"/>
      <c r="I180" s="146"/>
      <c r="J180" s="146"/>
      <c r="K180" s="140"/>
    </row>
    <row r="181" spans="1:11" s="66" customFormat="1" x14ac:dyDescent="0.3">
      <c r="A181" s="144"/>
      <c r="B181" s="144"/>
      <c r="C181" s="177"/>
      <c r="D181" s="146"/>
      <c r="E181" s="177"/>
      <c r="F181" s="146"/>
      <c r="G181" s="147"/>
      <c r="H181" s="146"/>
      <c r="I181" s="146"/>
      <c r="J181" s="146"/>
      <c r="K181" s="140"/>
    </row>
    <row r="182" spans="1:11" s="66" customFormat="1" x14ac:dyDescent="0.3">
      <c r="A182" s="144"/>
      <c r="B182" s="144"/>
      <c r="C182" s="146"/>
      <c r="D182" s="146"/>
      <c r="E182" s="146"/>
      <c r="F182" s="146"/>
      <c r="G182" s="147"/>
      <c r="H182" s="146"/>
      <c r="I182" s="146"/>
      <c r="J182" s="146"/>
      <c r="K182" s="140"/>
    </row>
    <row r="183" spans="1:11" s="66" customFormat="1" x14ac:dyDescent="0.3">
      <c r="A183" s="144"/>
      <c r="B183" s="144"/>
      <c r="C183" s="150" t="s">
        <v>141</v>
      </c>
      <c r="D183" s="146"/>
      <c r="E183" s="150" t="s">
        <v>142</v>
      </c>
      <c r="F183" s="146"/>
      <c r="G183" s="147"/>
      <c r="H183" s="146"/>
      <c r="I183" s="146"/>
      <c r="J183" s="146"/>
      <c r="K183" s="140"/>
    </row>
    <row r="184" spans="1:11" s="66" customFormat="1" x14ac:dyDescent="0.3">
      <c r="A184" s="144"/>
      <c r="B184" s="144"/>
      <c r="C184" s="177"/>
      <c r="D184" s="146"/>
      <c r="E184" s="205"/>
      <c r="F184" s="205"/>
      <c r="G184" s="205"/>
      <c r="H184" s="205"/>
      <c r="I184" s="205"/>
      <c r="J184" s="146"/>
      <c r="K184" s="140"/>
    </row>
    <row r="185" spans="1:11" s="66" customFormat="1" x14ac:dyDescent="0.3">
      <c r="A185" s="144"/>
      <c r="B185" s="144"/>
      <c r="C185" s="146"/>
      <c r="D185" s="146"/>
      <c r="E185" s="146"/>
      <c r="F185" s="146"/>
      <c r="G185" s="147"/>
      <c r="H185" s="146"/>
      <c r="I185" s="146"/>
      <c r="J185" s="146"/>
      <c r="K185" s="140"/>
    </row>
    <row r="186" spans="1:11" s="66" customFormat="1" x14ac:dyDescent="0.3">
      <c r="A186" s="135"/>
      <c r="B186" s="135"/>
      <c r="C186" s="152" t="s">
        <v>151</v>
      </c>
      <c r="D186" s="153"/>
      <c r="E186" s="154" t="s">
        <v>149</v>
      </c>
      <c r="F186" s="137"/>
      <c r="G186" s="138"/>
      <c r="H186" s="137"/>
      <c r="I186" s="137"/>
      <c r="J186" s="137"/>
      <c r="K186" s="140"/>
    </row>
    <row r="187" spans="1:11" s="66" customFormat="1" x14ac:dyDescent="0.3">
      <c r="A187" s="135"/>
      <c r="B187" s="135"/>
      <c r="C187" s="181" t="s">
        <v>149</v>
      </c>
      <c r="D187" s="153"/>
      <c r="E187" s="154" t="s">
        <v>150</v>
      </c>
      <c r="F187" s="155"/>
      <c r="G187" s="156"/>
      <c r="H187" s="157"/>
      <c r="I187" s="137"/>
      <c r="J187" s="137"/>
      <c r="K187" s="140"/>
    </row>
    <row r="188" spans="1:11" s="66" customFormat="1" x14ac:dyDescent="0.3">
      <c r="A188" s="135"/>
      <c r="B188" s="135"/>
      <c r="C188" s="158" t="s">
        <v>166</v>
      </c>
      <c r="D188" s="137"/>
      <c r="E188" s="137"/>
      <c r="F188" s="137"/>
      <c r="G188" s="138"/>
      <c r="H188" s="137"/>
      <c r="I188" s="137"/>
      <c r="J188" s="137"/>
      <c r="K188" s="140"/>
    </row>
    <row r="189" spans="1:11" s="66" customFormat="1" x14ac:dyDescent="0.3">
      <c r="A189" s="135"/>
      <c r="B189" s="135"/>
      <c r="C189" s="159"/>
      <c r="D189" s="137"/>
      <c r="E189" s="137"/>
      <c r="F189" s="137"/>
      <c r="G189" s="138"/>
      <c r="H189" s="137"/>
      <c r="I189" s="137"/>
      <c r="J189" s="137"/>
      <c r="K189" s="140"/>
    </row>
    <row r="190" spans="1:11" s="66" customFormat="1" x14ac:dyDescent="0.3">
      <c r="A190" s="135"/>
      <c r="B190" s="135"/>
      <c r="C190" s="152" t="s">
        <v>161</v>
      </c>
      <c r="D190" s="201" t="s">
        <v>160</v>
      </c>
      <c r="E190" s="201"/>
      <c r="F190" s="201"/>
      <c r="G190" s="201"/>
      <c r="H190" s="201"/>
      <c r="I190" s="201"/>
      <c r="J190" s="137"/>
      <c r="K190" s="140"/>
    </row>
    <row r="191" spans="1:11" s="66" customFormat="1" ht="15" thickBot="1" x14ac:dyDescent="0.35">
      <c r="A191" s="135"/>
      <c r="B191" s="135"/>
      <c r="C191" s="152"/>
      <c r="D191" s="137"/>
      <c r="E191" s="137"/>
      <c r="F191" s="137"/>
      <c r="G191" s="138"/>
      <c r="H191" s="137"/>
      <c r="I191" s="137"/>
      <c r="J191" s="137"/>
      <c r="K191" s="140"/>
    </row>
    <row r="192" spans="1:11" s="66" customFormat="1" x14ac:dyDescent="0.3">
      <c r="A192" s="160"/>
      <c r="B192" s="161"/>
      <c r="C192" s="180"/>
      <c r="D192" s="162"/>
      <c r="E192" s="162"/>
      <c r="F192" s="162"/>
      <c r="G192" s="162"/>
      <c r="H192" s="162"/>
      <c r="I192" s="162"/>
      <c r="J192" s="163"/>
      <c r="K192" s="140"/>
    </row>
    <row r="193" spans="1:11" s="66" customFormat="1" x14ac:dyDescent="0.3">
      <c r="A193" s="202" t="s">
        <v>163</v>
      </c>
      <c r="B193" s="203"/>
      <c r="C193" s="203"/>
      <c r="D193" s="203"/>
      <c r="E193" s="203"/>
      <c r="F193" s="203"/>
      <c r="G193" s="203"/>
      <c r="H193" s="203"/>
      <c r="I193" s="203"/>
      <c r="J193" s="204"/>
      <c r="K193" s="140"/>
    </row>
    <row r="194" spans="1:11" s="66" customFormat="1" x14ac:dyDescent="0.3">
      <c r="A194" s="209" t="s">
        <v>174</v>
      </c>
      <c r="B194" s="210"/>
      <c r="C194" s="210"/>
      <c r="D194" s="210"/>
      <c r="E194" s="210"/>
      <c r="F194" s="210"/>
      <c r="G194" s="210"/>
      <c r="H194" s="210"/>
      <c r="I194" s="210"/>
      <c r="J194" s="211"/>
      <c r="K194" s="140"/>
    </row>
    <row r="195" spans="1:11" s="66" customFormat="1" x14ac:dyDescent="0.3">
      <c r="A195" s="212" t="s">
        <v>156</v>
      </c>
      <c r="B195" s="213"/>
      <c r="C195" s="213"/>
      <c r="D195" s="213"/>
      <c r="E195" s="213"/>
      <c r="F195" s="213"/>
      <c r="G195" s="213"/>
      <c r="H195" s="213"/>
      <c r="I195" s="213"/>
      <c r="J195" s="214"/>
      <c r="K195" s="140"/>
    </row>
    <row r="196" spans="1:11" s="66" customFormat="1" x14ac:dyDescent="0.3">
      <c r="A196" s="209" t="s">
        <v>157</v>
      </c>
      <c r="B196" s="210"/>
      <c r="C196" s="210"/>
      <c r="D196" s="210"/>
      <c r="E196" s="210"/>
      <c r="F196" s="210"/>
      <c r="G196" s="210"/>
      <c r="H196" s="210"/>
      <c r="I196" s="210"/>
      <c r="J196" s="211"/>
      <c r="K196" s="140"/>
    </row>
    <row r="197" spans="1:11" s="66" customFormat="1" ht="14.4" customHeight="1" x14ac:dyDescent="0.3">
      <c r="A197" s="206" t="s">
        <v>175</v>
      </c>
      <c r="B197" s="207"/>
      <c r="C197" s="207"/>
      <c r="D197" s="207"/>
      <c r="E197" s="207"/>
      <c r="F197" s="207"/>
      <c r="G197" s="207"/>
      <c r="H197" s="207"/>
      <c r="I197" s="207"/>
      <c r="J197" s="208"/>
      <c r="K197" s="140"/>
    </row>
    <row r="198" spans="1:11" s="66" customFormat="1" x14ac:dyDescent="0.3">
      <c r="A198" s="198" t="s">
        <v>154</v>
      </c>
      <c r="B198" s="199"/>
      <c r="C198" s="199"/>
      <c r="D198" s="199"/>
      <c r="E198" s="199"/>
      <c r="F198" s="199"/>
      <c r="G198" s="199"/>
      <c r="H198" s="199"/>
      <c r="I198" s="199"/>
      <c r="J198" s="200"/>
      <c r="K198" s="140"/>
    </row>
    <row r="199" spans="1:11" s="66" customFormat="1" x14ac:dyDescent="0.3">
      <c r="A199" s="198" t="s">
        <v>155</v>
      </c>
      <c r="B199" s="199"/>
      <c r="C199" s="199"/>
      <c r="D199" s="199"/>
      <c r="E199" s="199"/>
      <c r="F199" s="199"/>
      <c r="G199" s="199"/>
      <c r="H199" s="199"/>
      <c r="I199" s="199"/>
      <c r="J199" s="200"/>
      <c r="K199" s="140"/>
    </row>
    <row r="200" spans="1:11" s="66" customFormat="1" ht="15" thickBot="1" x14ac:dyDescent="0.35">
      <c r="A200" s="164"/>
      <c r="B200" s="165"/>
      <c r="C200" s="166"/>
      <c r="D200" s="166"/>
      <c r="E200" s="166"/>
      <c r="F200" s="166"/>
      <c r="G200" s="166"/>
      <c r="H200" s="166"/>
      <c r="I200" s="166"/>
      <c r="J200" s="167"/>
      <c r="K200" s="140"/>
    </row>
    <row r="201" spans="1:11" s="66" customFormat="1" x14ac:dyDescent="0.3">
      <c r="A201" s="187"/>
      <c r="B201" s="187"/>
      <c r="C201" s="188"/>
      <c r="D201" s="188"/>
      <c r="E201" s="188"/>
      <c r="F201" s="188"/>
      <c r="G201" s="189"/>
      <c r="H201" s="188"/>
      <c r="I201" s="188"/>
      <c r="J201" s="188"/>
      <c r="K201" s="140"/>
    </row>
    <row r="202" spans="1:11" s="66" customFormat="1" x14ac:dyDescent="0.3">
      <c r="A202" s="187"/>
      <c r="B202" s="187"/>
      <c r="C202" s="188"/>
      <c r="D202" s="188"/>
      <c r="E202" s="188"/>
      <c r="F202" s="188"/>
      <c r="G202" s="189"/>
      <c r="H202" s="188"/>
      <c r="I202" s="188"/>
      <c r="J202" s="188"/>
      <c r="K202" s="140"/>
    </row>
    <row r="203" spans="1:11" s="66" customFormat="1" x14ac:dyDescent="0.3">
      <c r="A203" s="187"/>
      <c r="B203" s="187"/>
      <c r="C203" s="188"/>
      <c r="D203" s="188"/>
      <c r="E203" s="188"/>
      <c r="F203" s="188"/>
      <c r="G203" s="189"/>
      <c r="H203" s="188"/>
      <c r="I203" s="188"/>
      <c r="J203" s="188"/>
      <c r="K203" s="140"/>
    </row>
    <row r="204" spans="1:11" s="66" customFormat="1" x14ac:dyDescent="0.3">
      <c r="A204" s="187"/>
      <c r="B204" s="187"/>
      <c r="C204" s="188"/>
      <c r="D204" s="188"/>
      <c r="E204" s="188"/>
      <c r="F204" s="188"/>
      <c r="G204" s="189"/>
      <c r="H204" s="188"/>
      <c r="I204" s="188"/>
      <c r="J204" s="188"/>
      <c r="K204" s="140"/>
    </row>
    <row r="205" spans="1:11" s="66" customFormat="1" x14ac:dyDescent="0.3">
      <c r="A205" s="187"/>
      <c r="B205" s="187"/>
      <c r="C205" s="188"/>
      <c r="D205" s="188"/>
      <c r="E205" s="188"/>
      <c r="F205" s="188"/>
      <c r="G205" s="189"/>
      <c r="H205" s="188"/>
      <c r="I205" s="188"/>
      <c r="J205" s="188"/>
      <c r="K205" s="140"/>
    </row>
    <row r="206" spans="1:11" s="66" customFormat="1" x14ac:dyDescent="0.3">
      <c r="A206" s="187"/>
      <c r="B206" s="187"/>
      <c r="C206" s="188"/>
      <c r="D206" s="188"/>
      <c r="E206" s="188"/>
      <c r="F206" s="188"/>
      <c r="G206" s="189"/>
      <c r="H206" s="188"/>
      <c r="I206" s="188"/>
      <c r="J206" s="188"/>
      <c r="K206" s="140"/>
    </row>
    <row r="207" spans="1:11" s="66" customFormat="1" x14ac:dyDescent="0.3">
      <c r="A207" s="187"/>
      <c r="B207" s="187"/>
      <c r="C207" s="188"/>
      <c r="D207" s="188"/>
      <c r="E207" s="188"/>
      <c r="F207" s="188"/>
      <c r="G207" s="189"/>
      <c r="H207" s="188"/>
      <c r="I207" s="188"/>
      <c r="J207" s="188"/>
      <c r="K207" s="140"/>
    </row>
    <row r="208" spans="1:11" s="66" customFormat="1" x14ac:dyDescent="0.3">
      <c r="A208" s="187"/>
      <c r="B208" s="187"/>
      <c r="C208" s="188"/>
      <c r="D208" s="188"/>
      <c r="E208" s="188"/>
      <c r="F208" s="188"/>
      <c r="G208" s="189"/>
      <c r="H208" s="188"/>
      <c r="I208" s="188"/>
      <c r="J208" s="188"/>
      <c r="K208" s="140"/>
    </row>
    <row r="209" spans="1:11" s="66" customFormat="1" x14ac:dyDescent="0.3">
      <c r="A209" s="187"/>
      <c r="B209" s="187"/>
      <c r="C209" s="188"/>
      <c r="D209" s="188"/>
      <c r="E209" s="188"/>
      <c r="F209" s="188"/>
      <c r="G209" s="189"/>
      <c r="H209" s="188"/>
      <c r="I209" s="188"/>
      <c r="J209" s="188"/>
      <c r="K209" s="140"/>
    </row>
    <row r="210" spans="1:11" s="66" customFormat="1" x14ac:dyDescent="0.3">
      <c r="A210" s="187"/>
      <c r="B210" s="187"/>
      <c r="C210" s="188"/>
      <c r="D210" s="188"/>
      <c r="E210" s="188"/>
      <c r="F210" s="188"/>
      <c r="G210" s="189"/>
      <c r="H210" s="188"/>
      <c r="I210" s="188"/>
      <c r="J210" s="188"/>
      <c r="K210" s="140"/>
    </row>
    <row r="211" spans="1:11" s="66" customFormat="1" x14ac:dyDescent="0.3">
      <c r="A211" s="187"/>
      <c r="B211" s="187"/>
      <c r="C211" s="188"/>
      <c r="D211" s="188"/>
      <c r="E211" s="188"/>
      <c r="F211" s="188"/>
      <c r="G211" s="189"/>
      <c r="H211" s="188"/>
      <c r="I211" s="188"/>
      <c r="J211" s="188"/>
      <c r="K211" s="140"/>
    </row>
    <row r="212" spans="1:11" s="66" customFormat="1" x14ac:dyDescent="0.3">
      <c r="A212" s="187"/>
      <c r="B212" s="187"/>
      <c r="C212" s="188"/>
      <c r="D212" s="188"/>
      <c r="E212" s="188"/>
      <c r="F212" s="188"/>
      <c r="G212" s="189"/>
      <c r="H212" s="188"/>
      <c r="I212" s="188"/>
      <c r="J212" s="188"/>
      <c r="K212" s="140"/>
    </row>
    <row r="213" spans="1:11" s="66" customFormat="1" x14ac:dyDescent="0.3">
      <c r="A213" s="187"/>
      <c r="B213" s="187"/>
      <c r="C213" s="188"/>
      <c r="D213" s="188"/>
      <c r="E213" s="188"/>
      <c r="F213" s="188"/>
      <c r="G213" s="189"/>
      <c r="H213" s="188"/>
      <c r="I213" s="188"/>
      <c r="J213" s="188"/>
      <c r="K213" s="140"/>
    </row>
    <row r="214" spans="1:11" s="66" customFormat="1" x14ac:dyDescent="0.3">
      <c r="A214" s="187"/>
      <c r="B214" s="187"/>
      <c r="C214" s="188"/>
      <c r="D214" s="188"/>
      <c r="E214" s="188"/>
      <c r="F214" s="188"/>
      <c r="G214" s="189"/>
      <c r="H214" s="188"/>
      <c r="I214" s="188"/>
      <c r="J214" s="188"/>
      <c r="K214" s="140"/>
    </row>
    <row r="215" spans="1:11" s="66" customFormat="1" x14ac:dyDescent="0.3">
      <c r="A215" s="187"/>
      <c r="B215" s="187"/>
      <c r="C215" s="188"/>
      <c r="D215" s="188"/>
      <c r="E215" s="188"/>
      <c r="F215" s="188"/>
      <c r="G215" s="189"/>
      <c r="H215" s="188"/>
      <c r="I215" s="188"/>
      <c r="J215" s="188"/>
      <c r="K215" s="140"/>
    </row>
    <row r="216" spans="1:11" s="66" customFormat="1" x14ac:dyDescent="0.3">
      <c r="A216" s="187"/>
      <c r="B216" s="187"/>
      <c r="C216" s="188"/>
      <c r="D216" s="188"/>
      <c r="E216" s="188"/>
      <c r="F216" s="188"/>
      <c r="G216" s="189"/>
      <c r="H216" s="188"/>
      <c r="I216" s="188"/>
      <c r="J216" s="188"/>
      <c r="K216" s="140"/>
    </row>
    <row r="217" spans="1:11" s="66" customFormat="1" x14ac:dyDescent="0.3">
      <c r="A217" s="187"/>
      <c r="B217" s="187"/>
      <c r="C217" s="188"/>
      <c r="D217" s="188"/>
      <c r="E217" s="188"/>
      <c r="F217" s="188"/>
      <c r="G217" s="189"/>
      <c r="H217" s="188"/>
      <c r="I217" s="188"/>
      <c r="J217" s="188"/>
      <c r="K217" s="140"/>
    </row>
    <row r="218" spans="1:11" s="66" customFormat="1" x14ac:dyDescent="0.3">
      <c r="A218" s="187"/>
      <c r="B218" s="187"/>
      <c r="C218" s="188"/>
      <c r="D218" s="188"/>
      <c r="E218" s="188"/>
      <c r="F218" s="188"/>
      <c r="G218" s="189"/>
      <c r="H218" s="188"/>
      <c r="I218" s="188"/>
      <c r="J218" s="188"/>
      <c r="K218" s="140"/>
    </row>
    <row r="219" spans="1:11" s="66" customFormat="1" x14ac:dyDescent="0.3">
      <c r="A219" s="187"/>
      <c r="B219" s="187"/>
      <c r="C219" s="188"/>
      <c r="D219" s="188"/>
      <c r="E219" s="188"/>
      <c r="F219" s="188"/>
      <c r="G219" s="189"/>
      <c r="H219" s="188"/>
      <c r="I219" s="188"/>
      <c r="J219" s="188"/>
      <c r="K219" s="140"/>
    </row>
    <row r="220" spans="1:11" s="66" customFormat="1" x14ac:dyDescent="0.3">
      <c r="A220" s="187"/>
      <c r="B220" s="187"/>
      <c r="C220" s="188"/>
      <c r="D220" s="188"/>
      <c r="E220" s="188"/>
      <c r="F220" s="188"/>
      <c r="G220" s="189"/>
      <c r="H220" s="188"/>
      <c r="I220" s="188"/>
      <c r="J220" s="188"/>
      <c r="K220" s="140"/>
    </row>
    <row r="221" spans="1:11" s="66" customFormat="1" x14ac:dyDescent="0.3">
      <c r="A221" s="187"/>
      <c r="B221" s="187"/>
      <c r="C221" s="188"/>
      <c r="D221" s="188"/>
      <c r="E221" s="188"/>
      <c r="F221" s="188"/>
      <c r="G221" s="189"/>
      <c r="H221" s="188"/>
      <c r="I221" s="188"/>
      <c r="J221" s="188"/>
      <c r="K221" s="140"/>
    </row>
    <row r="222" spans="1:11" s="66" customFormat="1" x14ac:dyDescent="0.3">
      <c r="A222" s="187"/>
      <c r="B222" s="187"/>
      <c r="C222" s="188"/>
      <c r="D222" s="188"/>
      <c r="E222" s="188"/>
      <c r="F222" s="188"/>
      <c r="G222" s="189"/>
      <c r="H222" s="188"/>
      <c r="I222" s="188"/>
      <c r="J222" s="188"/>
      <c r="K222" s="140"/>
    </row>
    <row r="223" spans="1:11" s="66" customFormat="1" x14ac:dyDescent="0.3">
      <c r="A223" s="187"/>
      <c r="B223" s="187"/>
      <c r="C223" s="188"/>
      <c r="D223" s="188"/>
      <c r="E223" s="188"/>
      <c r="F223" s="188"/>
      <c r="G223" s="189"/>
      <c r="H223" s="188"/>
      <c r="I223" s="188"/>
      <c r="J223" s="188"/>
      <c r="K223" s="140"/>
    </row>
    <row r="224" spans="1:11" s="66" customFormat="1" x14ac:dyDescent="0.3">
      <c r="A224" s="140"/>
      <c r="B224" s="140"/>
      <c r="C224" s="168"/>
      <c r="D224" s="168"/>
      <c r="E224" s="168"/>
      <c r="F224" s="168"/>
      <c r="G224" s="169"/>
      <c r="H224" s="168"/>
      <c r="I224" s="168"/>
      <c r="J224" s="168"/>
      <c r="K224" s="140"/>
    </row>
    <row r="225" spans="1:11" s="66" customFormat="1" x14ac:dyDescent="0.3">
      <c r="A225" s="140"/>
      <c r="B225" s="140"/>
      <c r="C225" s="168"/>
      <c r="D225" s="168"/>
      <c r="E225" s="168"/>
      <c r="F225" s="168"/>
      <c r="G225" s="169"/>
      <c r="H225" s="168"/>
      <c r="I225" s="168"/>
      <c r="J225" s="168"/>
      <c r="K225" s="140"/>
    </row>
    <row r="226" spans="1:11" s="66" customFormat="1" x14ac:dyDescent="0.3">
      <c r="A226" s="140"/>
      <c r="B226" s="140"/>
      <c r="C226" s="168"/>
      <c r="D226" s="168"/>
      <c r="E226" s="168"/>
      <c r="F226" s="168"/>
      <c r="G226" s="169"/>
      <c r="H226" s="168"/>
      <c r="I226" s="168"/>
      <c r="J226" s="168"/>
      <c r="K226" s="140"/>
    </row>
    <row r="227" spans="1:11" s="66" customFormat="1" x14ac:dyDescent="0.3">
      <c r="A227" s="140"/>
      <c r="B227" s="140"/>
      <c r="C227" s="168"/>
      <c r="D227" s="168"/>
      <c r="E227" s="168"/>
      <c r="F227" s="168"/>
      <c r="G227" s="169"/>
      <c r="H227" s="168"/>
      <c r="I227" s="168"/>
      <c r="J227" s="168"/>
      <c r="K227" s="140"/>
    </row>
    <row r="228" spans="1:11" s="66" customFormat="1" x14ac:dyDescent="0.3">
      <c r="A228" s="140"/>
      <c r="B228" s="140"/>
      <c r="C228" s="168"/>
      <c r="D228" s="168"/>
      <c r="E228" s="168"/>
      <c r="F228" s="168"/>
      <c r="G228" s="169"/>
      <c r="H228" s="168"/>
      <c r="I228" s="168"/>
      <c r="J228" s="168"/>
      <c r="K228" s="140"/>
    </row>
    <row r="229" spans="1:11" s="66" customFormat="1" x14ac:dyDescent="0.3">
      <c r="A229" s="140"/>
      <c r="B229" s="140"/>
      <c r="C229" s="168"/>
      <c r="D229" s="168"/>
      <c r="E229" s="168"/>
      <c r="F229" s="168"/>
      <c r="G229" s="169"/>
      <c r="H229" s="168"/>
      <c r="I229" s="168"/>
      <c r="J229" s="168"/>
      <c r="K229" s="140"/>
    </row>
    <row r="230" spans="1:11" s="66" customFormat="1" x14ac:dyDescent="0.3">
      <c r="A230" s="140"/>
      <c r="B230" s="140"/>
      <c r="C230" s="168"/>
      <c r="D230" s="168"/>
      <c r="E230" s="168"/>
      <c r="F230" s="168"/>
      <c r="G230" s="169"/>
      <c r="H230" s="168"/>
      <c r="I230" s="168"/>
      <c r="J230" s="168"/>
      <c r="K230" s="140"/>
    </row>
    <row r="231" spans="1:11" s="66" customFormat="1" x14ac:dyDescent="0.3">
      <c r="A231" s="140"/>
      <c r="B231" s="140"/>
      <c r="C231" s="168"/>
      <c r="D231" s="168"/>
      <c r="E231" s="168"/>
      <c r="F231" s="168"/>
      <c r="G231" s="169"/>
      <c r="H231" s="168"/>
      <c r="I231" s="168"/>
      <c r="J231" s="168"/>
      <c r="K231" s="140"/>
    </row>
    <row r="232" spans="1:11" s="66" customFormat="1" x14ac:dyDescent="0.3">
      <c r="A232" s="140"/>
      <c r="B232" s="140"/>
      <c r="C232" s="168"/>
      <c r="D232" s="168"/>
      <c r="E232" s="168"/>
      <c r="F232" s="168"/>
      <c r="G232" s="169"/>
      <c r="H232" s="168"/>
      <c r="I232" s="168"/>
      <c r="J232" s="168"/>
      <c r="K232" s="140"/>
    </row>
    <row r="233" spans="1:11" s="66" customFormat="1" x14ac:dyDescent="0.3">
      <c r="A233" s="140"/>
      <c r="B233" s="140"/>
      <c r="C233" s="168"/>
      <c r="D233" s="168"/>
      <c r="E233" s="168"/>
      <c r="F233" s="168"/>
      <c r="G233" s="169"/>
      <c r="H233" s="168"/>
      <c r="I233" s="168"/>
      <c r="J233" s="168"/>
      <c r="K233" s="140"/>
    </row>
    <row r="234" spans="1:11" s="66" customFormat="1" x14ac:dyDescent="0.3">
      <c r="A234" s="140"/>
      <c r="B234" s="140"/>
      <c r="C234" s="168"/>
      <c r="D234" s="168"/>
      <c r="E234" s="168"/>
      <c r="F234" s="168"/>
      <c r="G234" s="169"/>
      <c r="H234" s="168"/>
      <c r="I234" s="168"/>
      <c r="J234" s="168"/>
      <c r="K234" s="140"/>
    </row>
    <row r="235" spans="1:11" s="66" customFormat="1" x14ac:dyDescent="0.3">
      <c r="A235" s="140"/>
      <c r="B235" s="140"/>
      <c r="C235" s="168"/>
      <c r="D235" s="168"/>
      <c r="E235" s="168"/>
      <c r="F235" s="168"/>
      <c r="G235" s="169"/>
      <c r="H235" s="168"/>
      <c r="I235" s="168"/>
      <c r="J235" s="168"/>
      <c r="K235" s="140"/>
    </row>
    <row r="236" spans="1:11" s="66" customFormat="1" x14ac:dyDescent="0.3">
      <c r="A236" s="140"/>
      <c r="B236" s="140"/>
      <c r="C236" s="168"/>
      <c r="D236" s="168"/>
      <c r="E236" s="168"/>
      <c r="F236" s="168"/>
      <c r="G236" s="169"/>
      <c r="H236" s="168"/>
      <c r="I236" s="168"/>
      <c r="J236" s="168"/>
      <c r="K236" s="140"/>
    </row>
    <row r="237" spans="1:11" s="66" customFormat="1" x14ac:dyDescent="0.3">
      <c r="A237" s="140"/>
      <c r="B237" s="140"/>
      <c r="C237" s="168"/>
      <c r="D237" s="168"/>
      <c r="E237" s="168"/>
      <c r="F237" s="168"/>
      <c r="G237" s="169"/>
      <c r="H237" s="168"/>
      <c r="I237" s="168"/>
      <c r="J237" s="168"/>
      <c r="K237" s="140"/>
    </row>
    <row r="238" spans="1:11" s="66" customFormat="1" x14ac:dyDescent="0.3">
      <c r="A238" s="140"/>
      <c r="B238" s="140"/>
      <c r="C238" s="168"/>
      <c r="D238" s="168"/>
      <c r="E238" s="168"/>
      <c r="F238" s="168"/>
      <c r="G238" s="169"/>
      <c r="H238" s="168"/>
      <c r="I238" s="168"/>
      <c r="J238" s="168"/>
      <c r="K238" s="140"/>
    </row>
    <row r="239" spans="1:11" s="66" customFormat="1" x14ac:dyDescent="0.3">
      <c r="A239" s="140"/>
      <c r="B239" s="140"/>
      <c r="C239" s="168"/>
      <c r="D239" s="168"/>
      <c r="E239" s="168"/>
      <c r="F239" s="168"/>
      <c r="G239" s="169"/>
      <c r="H239" s="168"/>
      <c r="I239" s="168"/>
      <c r="J239" s="168"/>
      <c r="K239" s="140"/>
    </row>
    <row r="240" spans="1:11" s="66" customFormat="1" x14ac:dyDescent="0.3">
      <c r="A240" s="140"/>
      <c r="B240" s="140"/>
      <c r="C240" s="168"/>
      <c r="D240" s="168"/>
      <c r="E240" s="168"/>
      <c r="F240" s="168"/>
      <c r="G240" s="169"/>
      <c r="H240" s="168"/>
      <c r="I240" s="168"/>
      <c r="J240" s="168"/>
      <c r="K240" s="140"/>
    </row>
    <row r="241" spans="1:11" s="66" customFormat="1" x14ac:dyDescent="0.3">
      <c r="A241" s="140"/>
      <c r="B241" s="140"/>
      <c r="C241" s="168"/>
      <c r="D241" s="168"/>
      <c r="E241" s="168"/>
      <c r="F241" s="168"/>
      <c r="G241" s="169"/>
      <c r="H241" s="168"/>
      <c r="I241" s="168"/>
      <c r="J241" s="168"/>
      <c r="K241" s="140"/>
    </row>
    <row r="242" spans="1:11" s="66" customFormat="1" x14ac:dyDescent="0.3">
      <c r="A242" s="140"/>
      <c r="B242" s="140"/>
      <c r="C242" s="168"/>
      <c r="D242" s="168"/>
      <c r="E242" s="168"/>
      <c r="F242" s="168"/>
      <c r="G242" s="169"/>
      <c r="H242" s="168"/>
      <c r="I242" s="168"/>
      <c r="J242" s="168"/>
      <c r="K242" s="140"/>
    </row>
    <row r="243" spans="1:11" s="66" customFormat="1" x14ac:dyDescent="0.3">
      <c r="A243" s="140"/>
      <c r="B243" s="140"/>
      <c r="C243" s="168"/>
      <c r="D243" s="168"/>
      <c r="E243" s="168"/>
      <c r="F243" s="168"/>
      <c r="G243" s="169"/>
      <c r="H243" s="168"/>
      <c r="I243" s="168"/>
      <c r="J243" s="168"/>
      <c r="K243" s="140"/>
    </row>
    <row r="244" spans="1:11" s="66" customFormat="1" x14ac:dyDescent="0.3">
      <c r="A244" s="140"/>
      <c r="B244" s="140"/>
      <c r="C244" s="168"/>
      <c r="D244" s="168"/>
      <c r="E244" s="168"/>
      <c r="F244" s="168"/>
      <c r="G244" s="169"/>
      <c r="H244" s="168"/>
      <c r="I244" s="168"/>
      <c r="J244" s="168"/>
      <c r="K244" s="140"/>
    </row>
    <row r="245" spans="1:11" s="66" customFormat="1" x14ac:dyDescent="0.3">
      <c r="A245" s="140"/>
      <c r="B245" s="140"/>
      <c r="C245" s="168"/>
      <c r="D245" s="168"/>
      <c r="E245" s="168"/>
      <c r="F245" s="168"/>
      <c r="G245" s="169"/>
      <c r="H245" s="168"/>
      <c r="I245" s="168"/>
      <c r="J245" s="168"/>
      <c r="K245" s="140"/>
    </row>
    <row r="246" spans="1:11" s="66" customFormat="1" x14ac:dyDescent="0.3">
      <c r="A246" s="140"/>
      <c r="B246" s="140"/>
      <c r="C246" s="168"/>
      <c r="D246" s="168"/>
      <c r="E246" s="168"/>
      <c r="F246" s="168"/>
      <c r="G246" s="169"/>
      <c r="H246" s="168"/>
      <c r="I246" s="168"/>
      <c r="J246" s="168"/>
      <c r="K246" s="140"/>
    </row>
    <row r="247" spans="1:11" s="66" customFormat="1" x14ac:dyDescent="0.3">
      <c r="A247" s="140"/>
      <c r="B247" s="140"/>
      <c r="C247" s="168"/>
      <c r="D247" s="168"/>
      <c r="E247" s="168"/>
      <c r="F247" s="168"/>
      <c r="G247" s="169"/>
      <c r="H247" s="168"/>
      <c r="I247" s="168"/>
      <c r="J247" s="168"/>
      <c r="K247" s="140"/>
    </row>
    <row r="248" spans="1:11" s="66" customFormat="1" x14ac:dyDescent="0.3">
      <c r="A248" s="140"/>
      <c r="B248" s="140"/>
      <c r="C248" s="168"/>
      <c r="D248" s="168"/>
      <c r="E248" s="168"/>
      <c r="F248" s="168"/>
      <c r="G248" s="169"/>
      <c r="H248" s="168"/>
      <c r="I248" s="168"/>
      <c r="J248" s="168"/>
      <c r="K248" s="140"/>
    </row>
    <row r="249" spans="1:11" s="66" customFormat="1" x14ac:dyDescent="0.3">
      <c r="A249" s="140"/>
      <c r="B249" s="140"/>
      <c r="C249" s="168"/>
      <c r="D249" s="168"/>
      <c r="E249" s="168"/>
      <c r="F249" s="168"/>
      <c r="G249" s="169"/>
      <c r="H249" s="168"/>
      <c r="I249" s="168"/>
      <c r="J249" s="168"/>
      <c r="K249" s="140"/>
    </row>
    <row r="250" spans="1:11" s="66" customFormat="1" x14ac:dyDescent="0.3">
      <c r="A250" s="140"/>
      <c r="B250" s="140"/>
      <c r="C250" s="168"/>
      <c r="D250" s="168"/>
      <c r="E250" s="168"/>
      <c r="F250" s="168"/>
      <c r="G250" s="169"/>
      <c r="H250" s="168"/>
      <c r="I250" s="168"/>
      <c r="J250" s="168"/>
      <c r="K250" s="140"/>
    </row>
    <row r="251" spans="1:11" s="66" customFormat="1" x14ac:dyDescent="0.3">
      <c r="A251" s="140"/>
      <c r="B251" s="140"/>
      <c r="C251" s="168"/>
      <c r="D251" s="168"/>
      <c r="E251" s="168"/>
      <c r="F251" s="168"/>
      <c r="G251" s="169"/>
      <c r="H251" s="168"/>
      <c r="I251" s="168"/>
      <c r="J251" s="168"/>
      <c r="K251" s="140"/>
    </row>
    <row r="252" spans="1:11" s="66" customFormat="1" x14ac:dyDescent="0.3">
      <c r="A252" s="140"/>
      <c r="B252" s="140"/>
      <c r="C252" s="168"/>
      <c r="D252" s="168"/>
      <c r="E252" s="168"/>
      <c r="F252" s="168"/>
      <c r="G252" s="169"/>
      <c r="H252" s="168"/>
      <c r="I252" s="168"/>
      <c r="J252" s="168"/>
      <c r="K252" s="140"/>
    </row>
    <row r="253" spans="1:11" s="66" customFormat="1" x14ac:dyDescent="0.3">
      <c r="A253" s="140"/>
      <c r="B253" s="140"/>
      <c r="C253" s="168"/>
      <c r="D253" s="168"/>
      <c r="E253" s="168"/>
      <c r="F253" s="168"/>
      <c r="G253" s="169"/>
      <c r="H253" s="168"/>
      <c r="I253" s="168"/>
      <c r="J253" s="168"/>
      <c r="K253" s="140"/>
    </row>
    <row r="254" spans="1:11" s="66" customFormat="1" x14ac:dyDescent="0.3">
      <c r="A254" s="140"/>
      <c r="B254" s="140"/>
      <c r="C254" s="168"/>
      <c r="D254" s="168"/>
      <c r="E254" s="168"/>
      <c r="F254" s="168"/>
      <c r="G254" s="169"/>
      <c r="H254" s="168"/>
      <c r="I254" s="168"/>
      <c r="J254" s="168"/>
      <c r="K254" s="140"/>
    </row>
    <row r="255" spans="1:11" s="66" customFormat="1" x14ac:dyDescent="0.3">
      <c r="A255" s="140"/>
      <c r="B255" s="140"/>
      <c r="C255" s="168"/>
      <c r="D255" s="168"/>
      <c r="E255" s="168"/>
      <c r="F255" s="168"/>
      <c r="G255" s="169"/>
      <c r="H255" s="168"/>
      <c r="I255" s="168"/>
      <c r="J255" s="168"/>
      <c r="K255" s="140"/>
    </row>
    <row r="256" spans="1:11" s="66" customFormat="1" x14ac:dyDescent="0.3">
      <c r="A256" s="140"/>
      <c r="B256" s="140"/>
      <c r="C256" s="168"/>
      <c r="D256" s="168"/>
      <c r="E256" s="168"/>
      <c r="F256" s="168"/>
      <c r="G256" s="169"/>
      <c r="H256" s="168"/>
      <c r="I256" s="168"/>
      <c r="J256" s="168"/>
      <c r="K256" s="140"/>
    </row>
    <row r="257" spans="1:11" s="66" customFormat="1" x14ac:dyDescent="0.3">
      <c r="A257" s="140"/>
      <c r="B257" s="140"/>
      <c r="C257" s="168"/>
      <c r="D257" s="168"/>
      <c r="E257" s="168"/>
      <c r="F257" s="168"/>
      <c r="G257" s="169"/>
      <c r="H257" s="168"/>
      <c r="I257" s="168"/>
      <c r="J257" s="168"/>
      <c r="K257" s="140"/>
    </row>
    <row r="258" spans="1:11" s="66" customFormat="1" x14ac:dyDescent="0.3">
      <c r="A258" s="140"/>
      <c r="B258" s="140"/>
      <c r="C258" s="168"/>
      <c r="D258" s="168"/>
      <c r="E258" s="168"/>
      <c r="F258" s="168"/>
      <c r="G258" s="169"/>
      <c r="H258" s="168"/>
      <c r="I258" s="168"/>
      <c r="J258" s="168"/>
      <c r="K258" s="140"/>
    </row>
    <row r="259" spans="1:11" s="66" customFormat="1" x14ac:dyDescent="0.3">
      <c r="A259" s="140"/>
      <c r="B259" s="140"/>
      <c r="C259" s="168"/>
      <c r="D259" s="168"/>
      <c r="E259" s="168"/>
      <c r="F259" s="168"/>
      <c r="G259" s="169"/>
      <c r="H259" s="168"/>
      <c r="I259" s="168"/>
      <c r="J259" s="168"/>
      <c r="K259" s="140"/>
    </row>
    <row r="260" spans="1:11" s="66" customFormat="1" x14ac:dyDescent="0.3">
      <c r="A260" s="140"/>
      <c r="B260" s="140"/>
      <c r="C260" s="168"/>
      <c r="D260" s="168"/>
      <c r="E260" s="168"/>
      <c r="F260" s="168"/>
      <c r="G260" s="169"/>
      <c r="H260" s="168"/>
      <c r="I260" s="168"/>
      <c r="J260" s="168"/>
      <c r="K260" s="140"/>
    </row>
    <row r="261" spans="1:11" s="66" customFormat="1" x14ac:dyDescent="0.3">
      <c r="A261" s="140"/>
      <c r="B261" s="140"/>
      <c r="C261" s="168"/>
      <c r="D261" s="168"/>
      <c r="E261" s="168"/>
      <c r="F261" s="168"/>
      <c r="G261" s="169"/>
      <c r="H261" s="168"/>
      <c r="I261" s="168"/>
      <c r="J261" s="168"/>
      <c r="K261" s="140"/>
    </row>
    <row r="262" spans="1:11" s="66" customFormat="1" x14ac:dyDescent="0.3">
      <c r="A262" s="140"/>
      <c r="B262" s="140"/>
      <c r="C262" s="168"/>
      <c r="D262" s="168"/>
      <c r="E262" s="168"/>
      <c r="F262" s="168"/>
      <c r="G262" s="169"/>
      <c r="H262" s="168"/>
      <c r="I262" s="168"/>
      <c r="J262" s="168"/>
      <c r="K262" s="140"/>
    </row>
    <row r="263" spans="1:11" s="66" customFormat="1" x14ac:dyDescent="0.3">
      <c r="A263" s="140"/>
      <c r="B263" s="140"/>
      <c r="C263" s="168"/>
      <c r="D263" s="168"/>
      <c r="E263" s="168"/>
      <c r="F263" s="168"/>
      <c r="G263" s="169"/>
      <c r="H263" s="168"/>
      <c r="I263" s="168"/>
      <c r="J263" s="168"/>
      <c r="K263" s="140"/>
    </row>
    <row r="264" spans="1:11" s="66" customFormat="1" x14ac:dyDescent="0.3">
      <c r="A264" s="140"/>
      <c r="B264" s="140"/>
      <c r="C264" s="168"/>
      <c r="D264" s="168"/>
      <c r="E264" s="168"/>
      <c r="F264" s="168"/>
      <c r="G264" s="169"/>
      <c r="H264" s="168"/>
      <c r="I264" s="168"/>
      <c r="J264" s="168"/>
      <c r="K264" s="140"/>
    </row>
    <row r="265" spans="1:11" s="66" customFormat="1" x14ac:dyDescent="0.3">
      <c r="A265" s="140"/>
      <c r="B265" s="140"/>
      <c r="C265" s="168"/>
      <c r="D265" s="168"/>
      <c r="E265" s="168"/>
      <c r="F265" s="168"/>
      <c r="G265" s="169"/>
      <c r="H265" s="168"/>
      <c r="I265" s="168"/>
      <c r="J265" s="168"/>
      <c r="K265" s="140"/>
    </row>
    <row r="266" spans="1:11" s="66" customFormat="1" x14ac:dyDescent="0.3">
      <c r="A266" s="140"/>
      <c r="B266" s="140"/>
      <c r="C266" s="168"/>
      <c r="D266" s="168"/>
      <c r="E266" s="168"/>
      <c r="F266" s="168"/>
      <c r="G266" s="169"/>
      <c r="H266" s="168"/>
      <c r="I266" s="168"/>
      <c r="J266" s="168"/>
      <c r="K266" s="140"/>
    </row>
    <row r="267" spans="1:11" s="66" customFormat="1" x14ac:dyDescent="0.3">
      <c r="A267" s="140"/>
      <c r="B267" s="140"/>
      <c r="C267" s="168"/>
      <c r="D267" s="168"/>
      <c r="E267" s="168"/>
      <c r="F267" s="168"/>
      <c r="G267" s="169"/>
      <c r="H267" s="168"/>
      <c r="I267" s="168"/>
      <c r="J267" s="168"/>
      <c r="K267" s="140"/>
    </row>
    <row r="268" spans="1:11" s="66" customFormat="1" x14ac:dyDescent="0.3">
      <c r="A268" s="140"/>
      <c r="B268" s="140"/>
      <c r="C268" s="168"/>
      <c r="D268" s="168"/>
      <c r="E268" s="168"/>
      <c r="F268" s="168"/>
      <c r="G268" s="169"/>
      <c r="H268" s="168"/>
      <c r="I268" s="168"/>
      <c r="J268" s="168"/>
      <c r="K268" s="140"/>
    </row>
    <row r="269" spans="1:11" s="66" customFormat="1" x14ac:dyDescent="0.3">
      <c r="A269" s="140"/>
      <c r="B269" s="140"/>
      <c r="C269" s="168"/>
      <c r="D269" s="168"/>
      <c r="E269" s="168"/>
      <c r="F269" s="168"/>
      <c r="G269" s="169"/>
      <c r="H269" s="168"/>
      <c r="I269" s="168"/>
      <c r="J269" s="168"/>
      <c r="K269" s="140"/>
    </row>
    <row r="270" spans="1:11" s="66" customFormat="1" x14ac:dyDescent="0.3">
      <c r="A270" s="140"/>
      <c r="B270" s="140"/>
      <c r="C270" s="168"/>
      <c r="D270" s="168"/>
      <c r="E270" s="168"/>
      <c r="F270" s="168"/>
      <c r="G270" s="169"/>
      <c r="H270" s="168"/>
      <c r="I270" s="168"/>
      <c r="J270" s="168"/>
      <c r="K270" s="140"/>
    </row>
    <row r="271" spans="1:11" s="66" customFormat="1" x14ac:dyDescent="0.3">
      <c r="A271" s="140"/>
      <c r="B271" s="140"/>
      <c r="C271" s="168"/>
      <c r="D271" s="168"/>
      <c r="E271" s="168"/>
      <c r="F271" s="168"/>
      <c r="G271" s="169"/>
      <c r="H271" s="168"/>
      <c r="I271" s="168"/>
      <c r="J271" s="168"/>
      <c r="K271" s="140"/>
    </row>
    <row r="272" spans="1:11" s="66" customFormat="1" x14ac:dyDescent="0.3">
      <c r="A272" s="140"/>
      <c r="B272" s="140"/>
      <c r="C272" s="168"/>
      <c r="D272" s="168"/>
      <c r="E272" s="168"/>
      <c r="F272" s="168"/>
      <c r="G272" s="169"/>
      <c r="H272" s="168"/>
      <c r="I272" s="168"/>
      <c r="J272" s="168"/>
      <c r="K272" s="140"/>
    </row>
    <row r="273" spans="1:11" s="66" customFormat="1" x14ac:dyDescent="0.3">
      <c r="A273" s="140"/>
      <c r="B273" s="140"/>
      <c r="C273" s="168"/>
      <c r="D273" s="168"/>
      <c r="E273" s="168"/>
      <c r="F273" s="168"/>
      <c r="G273" s="169"/>
      <c r="H273" s="168"/>
      <c r="I273" s="168"/>
      <c r="J273" s="168"/>
      <c r="K273" s="140"/>
    </row>
    <row r="274" spans="1:11" s="66" customFormat="1" x14ac:dyDescent="0.3">
      <c r="A274" s="140"/>
      <c r="B274" s="140"/>
      <c r="C274" s="168"/>
      <c r="D274" s="168"/>
      <c r="E274" s="168"/>
      <c r="F274" s="168"/>
      <c r="G274" s="169"/>
      <c r="H274" s="168"/>
      <c r="I274" s="168"/>
      <c r="J274" s="168"/>
      <c r="K274" s="140"/>
    </row>
    <row r="275" spans="1:11" s="66" customFormat="1" x14ac:dyDescent="0.3">
      <c r="A275" s="140"/>
      <c r="B275" s="140"/>
      <c r="C275" s="168"/>
      <c r="D275" s="168"/>
      <c r="E275" s="168"/>
      <c r="F275" s="168"/>
      <c r="G275" s="169"/>
      <c r="H275" s="168"/>
      <c r="I275" s="168"/>
      <c r="J275" s="168"/>
      <c r="K275" s="140"/>
    </row>
    <row r="276" spans="1:11" s="66" customFormat="1" x14ac:dyDescent="0.3">
      <c r="A276" s="140"/>
      <c r="B276" s="140"/>
      <c r="C276" s="168"/>
      <c r="D276" s="168"/>
      <c r="E276" s="168"/>
      <c r="F276" s="168"/>
      <c r="G276" s="169"/>
      <c r="H276" s="168"/>
      <c r="I276" s="168"/>
      <c r="J276" s="168"/>
      <c r="K276" s="140"/>
    </row>
    <row r="277" spans="1:11" s="66" customFormat="1" x14ac:dyDescent="0.3">
      <c r="A277" s="140"/>
      <c r="B277" s="140"/>
      <c r="C277" s="168"/>
      <c r="D277" s="168"/>
      <c r="E277" s="168"/>
      <c r="F277" s="168"/>
      <c r="G277" s="169"/>
      <c r="H277" s="168"/>
      <c r="I277" s="168"/>
      <c r="J277" s="168"/>
      <c r="K277" s="140"/>
    </row>
    <row r="278" spans="1:11" s="66" customFormat="1" x14ac:dyDescent="0.3">
      <c r="A278" s="140"/>
      <c r="B278" s="140"/>
      <c r="C278" s="168"/>
      <c r="D278" s="168"/>
      <c r="E278" s="168"/>
      <c r="F278" s="168"/>
      <c r="G278" s="169"/>
      <c r="H278" s="168"/>
      <c r="I278" s="168"/>
      <c r="J278" s="168"/>
      <c r="K278" s="140"/>
    </row>
    <row r="279" spans="1:11" s="66" customFormat="1" x14ac:dyDescent="0.3">
      <c r="A279" s="140"/>
      <c r="B279" s="140"/>
      <c r="C279" s="168"/>
      <c r="D279" s="168"/>
      <c r="E279" s="168"/>
      <c r="F279" s="168"/>
      <c r="G279" s="169"/>
      <c r="H279" s="168"/>
      <c r="I279" s="168"/>
      <c r="J279" s="168"/>
      <c r="K279" s="140"/>
    </row>
    <row r="280" spans="1:11" s="66" customFormat="1" x14ac:dyDescent="0.3">
      <c r="A280" s="140"/>
      <c r="B280" s="140"/>
      <c r="C280" s="168"/>
      <c r="D280" s="168"/>
      <c r="E280" s="168"/>
      <c r="F280" s="168"/>
      <c r="G280" s="169"/>
      <c r="H280" s="168"/>
      <c r="I280" s="168"/>
      <c r="J280" s="168"/>
      <c r="K280" s="140"/>
    </row>
    <row r="281" spans="1:11" s="66" customFormat="1" x14ac:dyDescent="0.3">
      <c r="B281" s="170"/>
      <c r="C281" s="171"/>
      <c r="D281" s="171"/>
      <c r="E281" s="171"/>
      <c r="F281" s="171"/>
      <c r="G281" s="172"/>
      <c r="H281" s="171"/>
      <c r="I281" s="171"/>
      <c r="J281" s="171"/>
    </row>
    <row r="282" spans="1:11" s="66" customFormat="1" x14ac:dyDescent="0.3">
      <c r="B282" s="170"/>
      <c r="C282" s="171"/>
      <c r="D282" s="171"/>
      <c r="E282" s="171"/>
      <c r="F282" s="171"/>
      <c r="G282" s="172"/>
      <c r="H282" s="171"/>
      <c r="I282" s="171"/>
      <c r="J282" s="171"/>
    </row>
    <row r="283" spans="1:11" s="66" customFormat="1" x14ac:dyDescent="0.3">
      <c r="B283" s="170"/>
      <c r="C283" s="171"/>
      <c r="D283" s="171"/>
      <c r="E283" s="171"/>
      <c r="F283" s="171"/>
      <c r="G283" s="172"/>
      <c r="H283" s="171"/>
      <c r="I283" s="171"/>
      <c r="J283" s="171"/>
    </row>
    <row r="284" spans="1:11" s="66" customFormat="1" x14ac:dyDescent="0.3">
      <c r="B284" s="170"/>
      <c r="C284" s="171"/>
      <c r="D284" s="171"/>
      <c r="E284" s="171"/>
      <c r="F284" s="171"/>
      <c r="G284" s="172"/>
      <c r="H284" s="171"/>
      <c r="I284" s="171"/>
      <c r="J284" s="171"/>
    </row>
    <row r="285" spans="1:11" s="66" customFormat="1" x14ac:dyDescent="0.3">
      <c r="B285" s="170"/>
      <c r="C285" s="171"/>
      <c r="D285" s="171"/>
      <c r="E285" s="171"/>
      <c r="F285" s="171"/>
      <c r="G285" s="172"/>
      <c r="H285" s="171"/>
      <c r="I285" s="171"/>
      <c r="J285" s="171"/>
    </row>
    <row r="286" spans="1:11" s="66" customFormat="1" x14ac:dyDescent="0.3">
      <c r="B286" s="170"/>
      <c r="C286" s="171"/>
      <c r="D286" s="171"/>
      <c r="E286" s="171"/>
      <c r="F286" s="171"/>
      <c r="G286" s="172"/>
      <c r="H286" s="171"/>
      <c r="I286" s="171"/>
      <c r="J286" s="171"/>
    </row>
    <row r="287" spans="1:11" s="66" customFormat="1" x14ac:dyDescent="0.3">
      <c r="B287" s="170"/>
      <c r="C287" s="171"/>
      <c r="D287" s="171"/>
      <c r="E287" s="171"/>
      <c r="F287" s="171"/>
      <c r="G287" s="172"/>
      <c r="H287" s="171"/>
      <c r="I287" s="171"/>
      <c r="J287" s="171"/>
    </row>
    <row r="288" spans="1:11" s="66" customFormat="1" x14ac:dyDescent="0.3">
      <c r="B288" s="170"/>
      <c r="C288" s="171"/>
      <c r="D288" s="171"/>
      <c r="E288" s="171"/>
      <c r="F288" s="171"/>
      <c r="G288" s="172"/>
      <c r="H288" s="171"/>
      <c r="I288" s="171"/>
      <c r="J288" s="171"/>
    </row>
  </sheetData>
  <sheetProtection algorithmName="SHA-512" hashValue="qp3hM4N7UNcjfhBIgsFplCYG3lDFEv2dsRMQqndvKwiE2/QedTy/IBmLQoO0O44O7UgbEe8KyGb/UgfA/AVxoA==" saltValue="Kfm5QUtZCOs5MYiLphIdNA==" spinCount="100000" sheet="1" selectLockedCells="1"/>
  <mergeCells count="30">
    <mergeCell ref="C28:J28"/>
    <mergeCell ref="C55:J55"/>
    <mergeCell ref="C75:J75"/>
    <mergeCell ref="A1:J1"/>
    <mergeCell ref="E142:H142"/>
    <mergeCell ref="C94:J94"/>
    <mergeCell ref="E48:H48"/>
    <mergeCell ref="E29:H29"/>
    <mergeCell ref="E38:H38"/>
    <mergeCell ref="E58:H58"/>
    <mergeCell ref="E68:H68"/>
    <mergeCell ref="E77:H77"/>
    <mergeCell ref="E86:H86"/>
    <mergeCell ref="C45:J45"/>
    <mergeCell ref="E96:H96"/>
    <mergeCell ref="E106:H106"/>
    <mergeCell ref="E115:H115"/>
    <mergeCell ref="E124:H124"/>
    <mergeCell ref="E133:H133"/>
    <mergeCell ref="A198:J198"/>
    <mergeCell ref="A199:J199"/>
    <mergeCell ref="D190:I190"/>
    <mergeCell ref="A193:J193"/>
    <mergeCell ref="E172:I172"/>
    <mergeCell ref="E184:I184"/>
    <mergeCell ref="E177:I177"/>
    <mergeCell ref="A197:J197"/>
    <mergeCell ref="A196:J196"/>
    <mergeCell ref="A195:J195"/>
    <mergeCell ref="A194:J194"/>
  </mergeCells>
  <dataValidations count="3">
    <dataValidation type="list" allowBlank="1" showInputMessage="1" showErrorMessage="1" promptTitle="Leveringsadres" prompt="Gelieve een keuze te maken a.u.b._x000a_" sqref="C187" xr:uid="{812EBDB0-4C38-4C1B-BCD5-0D5E549913AD}">
      <formula1>$E$186:$E$187</formula1>
    </dataValidation>
    <dataValidation type="list" allowBlank="1" showInputMessage="1" showErrorMessage="1" sqref="I142 I29 I38 I48 I58 I68 I77 I86 I96 I106 I115 I124 I133" xr:uid="{AEE56BDC-0C30-44EA-83B4-F7195AED95F5}">
      <formula1>$A$161:$A$171</formula1>
    </dataValidation>
    <dataValidation type="list" allowBlank="1" showInputMessage="1" showErrorMessage="1" sqref="H170" xr:uid="{BBA1FB86-6A2B-40D9-B864-0E6260B6B460}">
      <formula1>$I$170:$I$171</formula1>
    </dataValidation>
  </dataValidations>
  <hyperlinks>
    <hyperlink ref="C105" r:id="rId1" xr:uid="{67679882-DF7B-48D8-98AC-D1E423432324}"/>
    <hyperlink ref="C47" r:id="rId2" xr:uid="{B3D39AE9-F6D1-4DAD-874F-B7671AA3DE0C}"/>
    <hyperlink ref="C57" r:id="rId3" xr:uid="{F5143275-8DBF-439B-B74C-FD14C20A0978}"/>
    <hyperlink ref="C67" r:id="rId4" xr:uid="{223F7CD3-F92E-4587-8A42-CA354E8CF288}"/>
    <hyperlink ref="C85" r:id="rId5" xr:uid="{98FEB6C3-DB99-43AE-A19B-5652537C1DA6}"/>
    <hyperlink ref="C95" r:id="rId6" xr:uid="{6F1543F3-1EEA-4E09-AC8D-F2F55E0D7945}"/>
  </hyperlinks>
  <printOptions horizontalCentered="1" verticalCentered="1"/>
  <pageMargins left="0.39370078740157483" right="0.39370078740157483" top="0.39370078740157483" bottom="0.39370078740157483" header="0.31496062992125984" footer="0.31496062992125984"/>
  <pageSetup paperSize="9" scale="74" orientation="portrait" horizontalDpi="300" verticalDpi="300" r:id="rId7"/>
  <rowBreaks count="3" manualBreakCount="3">
    <brk id="39" max="9" man="1"/>
    <brk id="107" max="9" man="1"/>
    <brk id="160" max="9" man="1"/>
  </rowBreaks>
  <ignoredErrors>
    <ignoredError sqref="J25 J33 J42 J52 J62 J72 J81 D98 D70 D79 D40 D50 D60 J100 J110 D108 D117 J119 D126 D135 J128 J137 J90 F153" numberStoredAsText="1"/>
  </ignoredError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bestelbon wijn LCGR</vt:lpstr>
      <vt:lpstr>'bestelbon wijn LCGR'!Afdrukbereik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 Vandesande</dc:creator>
  <cp:lastModifiedBy>Pieter Vandesande</cp:lastModifiedBy>
  <cp:lastPrinted>2020-11-06T15:45:32Z</cp:lastPrinted>
  <dcterms:created xsi:type="dcterms:W3CDTF">2020-10-27T13:47:24Z</dcterms:created>
  <dcterms:modified xsi:type="dcterms:W3CDTF">2020-11-12T14:25:10Z</dcterms:modified>
</cp:coreProperties>
</file>